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24.xml" ContentType="application/vnd.ms-excel.controlproperties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trlProps/ctrlProp25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trlProps/ctrlProp26.xml" ContentType="application/vnd.ms-excel.controlproperti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trlProps/ctrlProp27.xml" ContentType="application/vnd.ms-excel.controlproperties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8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vian Sum\Desktop\"/>
    </mc:Choice>
  </mc:AlternateContent>
  <workbookProtection workbookPassword="C1AE" lockStructure="1"/>
  <bookViews>
    <workbookView xWindow="0" yWindow="0" windowWidth="15252" windowHeight="8448" firstSheet="1" activeTab="1"/>
  </bookViews>
  <sheets>
    <sheet name="Table" sheetId="8" state="hidden" r:id="rId1"/>
    <sheet name="CC Setup Request Form" sheetId="5" r:id="rId2"/>
    <sheet name="Signing Authority Form 1" sheetId="6" r:id="rId3"/>
    <sheet name="Signing Authority Form 2" sheetId="9" r:id="rId4"/>
    <sheet name="Signing Authority Form 3" sheetId="10" r:id="rId5"/>
    <sheet name="Signing Authority Form 4" sheetId="11" r:id="rId6"/>
    <sheet name="Signing Authority Form 5" sheetId="14" state="hidden" r:id="rId7"/>
    <sheet name="PeopleSoft CC Request Form" sheetId="12" r:id="rId8"/>
    <sheet name="PeopleSoft Access Request Form" sheetId="13" state="hidden" r:id="rId9"/>
  </sheets>
  <definedNames>
    <definedName name="ActionItem">Table!$O$2</definedName>
    <definedName name="Auth1Report">'CC Setup Request Form'!$H$55</definedName>
    <definedName name="Auth1Spending">'CC Setup Request Form'!$H$54</definedName>
    <definedName name="Auth2Report">'CC Setup Request Form'!$H$65</definedName>
    <definedName name="Auth2Spending">'CC Setup Request Form'!$H$64</definedName>
    <definedName name="Auth3Report">'CC Setup Request Form'!$H$75</definedName>
    <definedName name="Auth3Spending">'CC Setup Request Form'!$H$74</definedName>
    <definedName name="Auth4Report">'CC Setup Request Form'!$H$85</definedName>
    <definedName name="Auth4Spending">'CC Setup Request Form'!$H$84</definedName>
    <definedName name="Authorizer1">Table!$I$2</definedName>
    <definedName name="Authorizer1Report">Table!$J$2</definedName>
    <definedName name="Authorizer2">Table!$K$2:$K$6</definedName>
    <definedName name="Authorizer3">Table!$L$2:$L$12</definedName>
    <definedName name="BusUnit">'CC Setup Request Form'!$H$98</definedName>
    <definedName name="CCInactivation">Table!$Q$2:$Q$5</definedName>
    <definedName name="CCName">'CC Setup Request Form'!$H$23</definedName>
    <definedName name="CurrencyTable">Table!$A$2:$A$5</definedName>
    <definedName name="DeptID">'CC Setup Request Form'!$H$100</definedName>
    <definedName name="FinancialReporting">Table!$E$2:$E$8</definedName>
    <definedName name="FirstName1">'PeopleSoft CC Request Form'!$I$56</definedName>
    <definedName name="FirstName2">'PeopleSoft CC Request Form'!$I$57</definedName>
    <definedName name="FirstName3">'PeopleSoft CC Request Form'!$I$58</definedName>
    <definedName name="FirstName4">'PeopleSoft CC Request Form'!$I$59</definedName>
    <definedName name="LastName1">'PeopleSoft CC Request Form'!$J$56</definedName>
    <definedName name="LastName2">'PeopleSoft CC Request Form'!$J$57</definedName>
    <definedName name="LastName3">'PeopleSoft CC Request Form'!$J$58</definedName>
    <definedName name="LastName4">'PeopleSoft CC Request Form'!$J$59</definedName>
    <definedName name="None">Table!$P$3:$P$5</definedName>
    <definedName name="Payroll">Table!$D$2:$D$5</definedName>
    <definedName name="PayrollCell">'CC Setup Request Form'!$H$15</definedName>
    <definedName name="PPAccess">Table!$S$2:$S$5</definedName>
    <definedName name="PPEEOnline">Table!$V$2:$V$5</definedName>
    <definedName name="PPOrganization">Table!$T$2:$T$8</definedName>
    <definedName name="PPReporting">Table!$W$2:$W$6</definedName>
    <definedName name="PPRequestType">Table!$R$2:$R$6</definedName>
    <definedName name="PPSID1">'Signing Authority Form 1'!$J$13</definedName>
    <definedName name="PPSID2">'Signing Authority Form 2'!$J$13</definedName>
    <definedName name="PPSID3">'Signing Authority Form 3'!$J$13</definedName>
    <definedName name="PPSID4">'Signing Authority Form 4'!$J$13</definedName>
    <definedName name="PPStatus">Table!$U$2:$U$5</definedName>
    <definedName name="_xlnm.Print_Area" localSheetId="1">'CC Setup Request Form'!$A$1:$K$102</definedName>
    <definedName name="_xlnm.Print_Area" localSheetId="8">'PeopleSoft Access Request Form'!$A$1:$Q$73</definedName>
    <definedName name="_xlnm.Print_Area" localSheetId="7">'PeopleSoft CC Request Form'!$A$1:$Q$140</definedName>
    <definedName name="_xlnm.Print_Area" localSheetId="2">'Signing Authority Form 1'!$A$1:$N$76</definedName>
    <definedName name="_xlnm.Print_Area" localSheetId="3">'Signing Authority Form 2'!$A$1:$N$76</definedName>
    <definedName name="_xlnm.Print_Area" localSheetId="4">'Signing Authority Form 3'!$A$1:$N$76</definedName>
    <definedName name="_xlnm.Print_Area" localSheetId="5">'Signing Authority Form 4'!$A$1:$N$76</definedName>
    <definedName name="ResidualFunds">Table!$C$2:$C$5</definedName>
    <definedName name="SiteFund">'CC Setup Request Form'!$H$99</definedName>
    <definedName name="SpendingLimit">Table!$M$2:$M$15</definedName>
    <definedName name="TimeCapture">Table!$P$2:$P$6</definedName>
    <definedName name="VCHCentre">Table!$G$2:$G$20</definedName>
    <definedName name="VCHDept">Table!$F$2:$F$62</definedName>
    <definedName name="VCHEID1">'Signing Authority Form 1'!$J$12</definedName>
    <definedName name="VCHEID2">'Signing Authority Form 2'!$J$12</definedName>
    <definedName name="VCHEID3">'Signing Authority Form 3'!$J$12</definedName>
    <definedName name="VCHEID4">'Signing Authority Form 4'!$J$12</definedName>
    <definedName name="VCHSponsor">Table!$H$2:$H$126</definedName>
    <definedName name="YesNo">Table!$B$2:$B$5</definedName>
  </definedNames>
  <calcPr calcId="162913"/>
</workbook>
</file>

<file path=xl/calcChain.xml><?xml version="1.0" encoding="utf-8"?>
<calcChain xmlns="http://schemas.openxmlformats.org/spreadsheetml/2006/main">
  <c r="L57" i="12" l="1"/>
  <c r="L59" i="12"/>
  <c r="L58" i="12"/>
  <c r="L56" i="12"/>
  <c r="E24" i="12" l="1"/>
  <c r="F36" i="14" l="1"/>
  <c r="E36" i="14"/>
  <c r="D36" i="14"/>
  <c r="J8" i="11" l="1"/>
  <c r="J8" i="10" l="1"/>
  <c r="J8" i="9"/>
  <c r="J8" i="6"/>
  <c r="K59" i="12" l="1"/>
  <c r="K58" i="12"/>
  <c r="K57" i="12"/>
  <c r="K56" i="12"/>
  <c r="E51" i="12"/>
  <c r="E50" i="12"/>
  <c r="E49" i="12"/>
  <c r="E22" i="12"/>
  <c r="E21" i="12"/>
  <c r="E20" i="12"/>
  <c r="F36" i="11"/>
  <c r="E36" i="11"/>
  <c r="D36" i="11"/>
  <c r="E36" i="10"/>
  <c r="F36" i="10"/>
  <c r="D36" i="10"/>
  <c r="E36" i="9"/>
  <c r="F36" i="9"/>
  <c r="D36" i="9"/>
  <c r="E36" i="6"/>
  <c r="F36" i="6"/>
  <c r="D36" i="6"/>
  <c r="J11" i="11"/>
  <c r="J10" i="11"/>
  <c r="J11" i="10"/>
  <c r="J10" i="10"/>
  <c r="J11" i="9"/>
  <c r="J10" i="9"/>
  <c r="J11" i="6"/>
  <c r="J10" i="6"/>
</calcChain>
</file>

<file path=xl/sharedStrings.xml><?xml version="1.0" encoding="utf-8"?>
<sst xmlns="http://schemas.openxmlformats.org/spreadsheetml/2006/main" count="863" uniqueCount="539">
  <si>
    <t>Actelion</t>
  </si>
  <si>
    <t>AGA Medical Co op</t>
  </si>
  <si>
    <t xml:space="preserve">Agennix </t>
  </si>
  <si>
    <t>Agennix/PPD Dev LP</t>
  </si>
  <si>
    <t>Alere San Diego</t>
  </si>
  <si>
    <t>ARQULE</t>
  </si>
  <si>
    <t>Astra Zeneca</t>
  </si>
  <si>
    <t>Bayer Inc.</t>
  </si>
  <si>
    <t xml:space="preserve">Becton Dickinson </t>
  </si>
  <si>
    <t>BIOGEN IDEC</t>
  </si>
  <si>
    <t>Biotronik</t>
  </si>
  <si>
    <t>BMS</t>
  </si>
  <si>
    <t>Boehringer Ingelheim</t>
  </si>
  <si>
    <t>Celator</t>
  </si>
  <si>
    <t>Celgene</t>
  </si>
  <si>
    <t>Celgene Corp fx</t>
  </si>
  <si>
    <t>Centocor</t>
  </si>
  <si>
    <t>Centocor/Janssen Ortho</t>
  </si>
  <si>
    <t>Centocor/parexel</t>
  </si>
  <si>
    <t>CHRC</t>
  </si>
  <si>
    <t>Clinsys</t>
  </si>
  <si>
    <t>Dal Plaguez</t>
  </si>
  <si>
    <t>Duke</t>
  </si>
  <si>
    <t>Duke University</t>
  </si>
  <si>
    <t>Edwards Lifesciences</t>
  </si>
  <si>
    <t>EISAI</t>
  </si>
  <si>
    <t>Elan Pharm</t>
  </si>
  <si>
    <t>Eli Lilly</t>
  </si>
  <si>
    <t>Emory University</t>
  </si>
  <si>
    <t>Forest Research Instit</t>
  </si>
  <si>
    <t>Galil Medical Inc</t>
  </si>
  <si>
    <t>Genentech/PPD</t>
  </si>
  <si>
    <t>Genentech/PRA</t>
  </si>
  <si>
    <t>Genzyme</t>
  </si>
  <si>
    <t>Gilead Sciences Inc.</t>
  </si>
  <si>
    <t>Glaxosmithkline</t>
  </si>
  <si>
    <t>Hamilton Health Sciences</t>
  </si>
  <si>
    <t>HMR</t>
  </si>
  <si>
    <t>Hoffmann La Roche</t>
  </si>
  <si>
    <t>Hospira / i3 Innovus</t>
  </si>
  <si>
    <t>IBM Canada ltd</t>
  </si>
  <si>
    <t>Icon</t>
  </si>
  <si>
    <t>INC Research</t>
  </si>
  <si>
    <t>Ingenix</t>
  </si>
  <si>
    <t>Ingenix/Pfizer</t>
  </si>
  <si>
    <t>Intermune/Covance</t>
  </si>
  <si>
    <t>J &amp; J</t>
  </si>
  <si>
    <t>Janssen-Ortho Inc.</t>
  </si>
  <si>
    <t>L&amp;L Society</t>
  </si>
  <si>
    <t>McMaster University</t>
  </si>
  <si>
    <t>Medivation Corp Inc</t>
  </si>
  <si>
    <t>Medivation Prostate Therapeutics</t>
  </si>
  <si>
    <t>MedQualis</t>
  </si>
  <si>
    <t>Merck</t>
  </si>
  <si>
    <t>Merck Canada Inc</t>
  </si>
  <si>
    <t>Merck Frosst</t>
  </si>
  <si>
    <t>MHICC</t>
  </si>
  <si>
    <t>Montreal Heart Inst.</t>
  </si>
  <si>
    <t>NCI-SELECT</t>
  </si>
  <si>
    <t>Neotract Inc</t>
  </si>
  <si>
    <t>NIH</t>
  </si>
  <si>
    <t>Novartis</t>
  </si>
  <si>
    <t>Novartis Pharma</t>
  </si>
  <si>
    <t>Novella/Cougar</t>
  </si>
  <si>
    <t>ONYX</t>
  </si>
  <si>
    <t>ONYX / PPD Canada</t>
  </si>
  <si>
    <t>Orgbyo st Jude Medical Inc</t>
  </si>
  <si>
    <t>Parexel</t>
  </si>
  <si>
    <t>Parexel/ELI LILLY</t>
  </si>
  <si>
    <t>Partners</t>
  </si>
  <si>
    <t>Partners Healthcare</t>
  </si>
  <si>
    <t>Pegasus</t>
  </si>
  <si>
    <t>Pfizer</t>
  </si>
  <si>
    <t>Pfizer Canada</t>
  </si>
  <si>
    <t>Pharm Olam</t>
  </si>
  <si>
    <t>Pharmaxis ltd</t>
  </si>
  <si>
    <t>Pierrel</t>
  </si>
  <si>
    <t>Pivina Consulting Inc</t>
  </si>
  <si>
    <t>PRA</t>
  </si>
  <si>
    <t>PRA International</t>
  </si>
  <si>
    <t>Queen's University</t>
  </si>
  <si>
    <t>Quintiles Canada</t>
  </si>
  <si>
    <t>Registrat</t>
  </si>
  <si>
    <t>Roche (ICDM)</t>
  </si>
  <si>
    <t>Sanofi Aventis</t>
  </si>
  <si>
    <t>Schering Plough</t>
  </si>
  <si>
    <t>Schering/Partners</t>
  </si>
  <si>
    <t>Shire</t>
  </si>
  <si>
    <t>SHIRE HGT</t>
  </si>
  <si>
    <t>SHIRE HGT/United Biosource</t>
  </si>
  <si>
    <t>Smithkln-cps</t>
  </si>
  <si>
    <t>Thera Technologies Inc</t>
  </si>
  <si>
    <t>TRANS1212A</t>
  </si>
  <si>
    <t>UBC/Echo Research Fund</t>
  </si>
  <si>
    <t>United Therapentics Corp</t>
  </si>
  <si>
    <t>Vertex</t>
  </si>
  <si>
    <t>Vertex/Quintiles</t>
  </si>
  <si>
    <t>Wyeth</t>
  </si>
  <si>
    <t>Zummer Inc</t>
  </si>
  <si>
    <t>Currency</t>
  </si>
  <si>
    <t>Email Address</t>
  </si>
  <si>
    <t>FAS #</t>
  </si>
  <si>
    <t>Eligible Expenses</t>
  </si>
  <si>
    <t>Consumables</t>
  </si>
  <si>
    <t>Capital Equipment</t>
  </si>
  <si>
    <t>Travel</t>
  </si>
  <si>
    <t>Financial Reporting Requirements</t>
  </si>
  <si>
    <t>Residual Funds</t>
  </si>
  <si>
    <t>Annually</t>
  </si>
  <si>
    <t>Quarterly</t>
  </si>
  <si>
    <t>Not Requested</t>
  </si>
  <si>
    <t>Overhead</t>
  </si>
  <si>
    <t>Yes</t>
  </si>
  <si>
    <t>No</t>
  </si>
  <si>
    <t>Name</t>
  </si>
  <si>
    <t>Email</t>
  </si>
  <si>
    <t>Date</t>
  </si>
  <si>
    <t>Title</t>
  </si>
  <si>
    <t>Business Unit</t>
  </si>
  <si>
    <t>Sponsor</t>
  </si>
  <si>
    <t>VCH Centre</t>
  </si>
  <si>
    <t>Project Start Date (YYYY-MM-DD)</t>
  </si>
  <si>
    <t>Project End Date (YYYY-MM-DD)</t>
  </si>
  <si>
    <t>Amgen</t>
  </si>
  <si>
    <t>Amgen Canada</t>
  </si>
  <si>
    <t>ARIAD</t>
  </si>
  <si>
    <t>Asrellas Pharma Canada</t>
  </si>
  <si>
    <t>Astellas</t>
  </si>
  <si>
    <t>On Completion</t>
  </si>
  <si>
    <t>Finance</t>
  </si>
  <si>
    <t>Signing Authority</t>
  </si>
  <si>
    <t>Signing Officer</t>
  </si>
  <si>
    <t>Spending Limit</t>
  </si>
  <si>
    <t>Recipient of Monthly reports</t>
  </si>
  <si>
    <t>[Please Select]</t>
  </si>
  <si>
    <t>Payroll</t>
  </si>
  <si>
    <t>Purchased Salaries</t>
  </si>
  <si>
    <t>Principal Investigator</t>
  </si>
  <si>
    <t>Financial Details</t>
  </si>
  <si>
    <t>Return to Sponsor</t>
  </si>
  <si>
    <t>Vice President - Research</t>
  </si>
  <si>
    <t>Executive Director or Senior Medical Director</t>
  </si>
  <si>
    <t>Director or Department Head</t>
  </si>
  <si>
    <t>Manager</t>
  </si>
  <si>
    <t>Coordinator or Supervisor</t>
  </si>
  <si>
    <t>Supervisor Level 2</t>
  </si>
  <si>
    <t>Name (VCHRI)</t>
  </si>
  <si>
    <t>Financial Coding</t>
  </si>
  <si>
    <t>Date of submission (YYYY-MM-DD)</t>
  </si>
  <si>
    <t>Semi-Annually</t>
  </si>
  <si>
    <t>Department &amp; Division of VCH</t>
  </si>
  <si>
    <t>Anaesthesia - Cardiac Anaesthesia</t>
  </si>
  <si>
    <t>Anaesthesia - Neurosurgical Anaesthesia</t>
  </si>
  <si>
    <t xml:space="preserve">Anaesthesia - Thoracic Anaesthesia </t>
  </si>
  <si>
    <t>Dentistry - Oral &amp; Maxillofacial Surgery</t>
  </si>
  <si>
    <t>Dentistry - Oral Medicine &amp; Clinical Dentistry</t>
  </si>
  <si>
    <t>Gynaecology - Gynaecologic Oncology</t>
  </si>
  <si>
    <t>Gynaecology - Reproductive Endocrinology &amp; Infertility</t>
  </si>
  <si>
    <t>Gynaecology - Maternal Fetal</t>
  </si>
  <si>
    <t>Gynaecology - General Gynaecology</t>
  </si>
  <si>
    <t>Medicine - Cardiology</t>
  </si>
  <si>
    <t>Medicine - Endocrinology &amp; Metabolism</t>
  </si>
  <si>
    <t>Medicine - Gastroenterology</t>
  </si>
  <si>
    <t>Medicine - Geriatric Medicine</t>
  </si>
  <si>
    <t>Medicine - Haematology</t>
  </si>
  <si>
    <t>Medicine - Infectious Diseases</t>
  </si>
  <si>
    <t>Medicine - Internal Medicine</t>
  </si>
  <si>
    <t>Medicine - Medical Oncology</t>
  </si>
  <si>
    <t>Medicine - Nephrology</t>
  </si>
  <si>
    <t>Medicine - Neurology</t>
  </si>
  <si>
    <t>Medicine - Physical Medicine &amp; Rehabilitation</t>
  </si>
  <si>
    <t>Medicine - Respiratory Medicine</t>
  </si>
  <si>
    <t>Medicine - Rheumatology</t>
  </si>
  <si>
    <t>Orthopaedics - Orthopaedic Trauma</t>
  </si>
  <si>
    <t>Orthopaedics - Reconstructive Orthopaedics</t>
  </si>
  <si>
    <t>Orthopaedics - Spine</t>
  </si>
  <si>
    <t>Pathology - Anatomical Pathology</t>
  </si>
  <si>
    <t>Pathology - Clinical Chemistry</t>
  </si>
  <si>
    <t>Pathology - Haematological Pathology</t>
  </si>
  <si>
    <t>Pathology - Medical Microbiology</t>
  </si>
  <si>
    <t>Pathology - Neuropathology</t>
  </si>
  <si>
    <t>Radiology (Service) - Abdominal Radiology</t>
  </si>
  <si>
    <t>Radiology (Service) - General Radiology</t>
  </si>
  <si>
    <t>Radiology (Service) - Interventional Radiology</t>
  </si>
  <si>
    <t>Radiology (Service) - Neuroradiology</t>
  </si>
  <si>
    <t>Radiology (Service) - Nuclear Medicine</t>
  </si>
  <si>
    <t>Surgery - Cardiovascular Surgery</t>
  </si>
  <si>
    <t>Surgery - General Surgery</t>
  </si>
  <si>
    <t>Surgery - Neurosurgery</t>
  </si>
  <si>
    <t>Surgery - Otorhinolaryngology</t>
  </si>
  <si>
    <t>Surgery - Plastic Surgery</t>
  </si>
  <si>
    <t>Surgery - Radiation Oncology</t>
  </si>
  <si>
    <t>Surgery - Thoracic Surgery</t>
  </si>
  <si>
    <t xml:space="preserve">Surgery - Vascular Surgery </t>
  </si>
  <si>
    <t>VCH DEPARTMENT &amp; DIVISION</t>
  </si>
  <si>
    <t>AUA – American Urological Association</t>
  </si>
  <si>
    <t>BCCF - British Columbia Cancer Foundation</t>
  </si>
  <si>
    <t>CCSRI - Canadian Cancer Society Research Institute</t>
  </si>
  <si>
    <t>CFI – Canada Foundation for Innovation</t>
  </si>
  <si>
    <t>CIHR - Canadian Institutes of Health Research</t>
  </si>
  <si>
    <t>GBC – Genome BC</t>
  </si>
  <si>
    <t>KFOC – Kidney Foundation of Canada</t>
  </si>
  <si>
    <t>M Smith - Michael Smith Foundation for Health Research</t>
  </si>
  <si>
    <t>NCIC – National Cancer Institute of Canada</t>
  </si>
  <si>
    <t>PCFBC - Prostate Cancer Foundation of BC</t>
  </si>
  <si>
    <t>PCC – Prostate Cancer Canada</t>
  </si>
  <si>
    <t>SPORE - Specialized Programs of Research Excellence</t>
  </si>
  <si>
    <t>TFF - Terry Fox Foundation</t>
  </si>
  <si>
    <t>VCHA – Vancouver Coastal Health Authority</t>
  </si>
  <si>
    <t>VCHRI - Vancouver Coastal Health Research Institute</t>
  </si>
  <si>
    <t>Division Head</t>
  </si>
  <si>
    <t>Co-Investigator</t>
  </si>
  <si>
    <t xml:space="preserve"> [End of List - Please scroll up]</t>
  </si>
  <si>
    <t>Financial Services</t>
  </si>
  <si>
    <t>Research Group Head</t>
  </si>
  <si>
    <t>Principal Investigator / Custodian</t>
  </si>
  <si>
    <t>Principal Investigator / Custodian [Mandatory for Signer 1]</t>
  </si>
  <si>
    <t>Yes - [Mandatory for PI / Custodian]</t>
  </si>
  <si>
    <t>Finance Manager</t>
  </si>
  <si>
    <t>Research Director</t>
  </si>
  <si>
    <t>Oliver Choo</t>
  </si>
  <si>
    <t>TFRI - Terry Fox Research Institute</t>
  </si>
  <si>
    <t>[C2E2] Centre for Clinical Epidemiology and Evaluation</t>
  </si>
  <si>
    <t>[CHHM] Centre for Hip Health and Mobility</t>
  </si>
  <si>
    <t>[CBH] Djavad Mowafaghian Centre for Brain Health</t>
  </si>
  <si>
    <t>[IIRC] Immunity and Infection Research Centre</t>
  </si>
  <si>
    <t>[ICORD] International Collaboration On Repair Discoveries</t>
  </si>
  <si>
    <t>[VPC] Vancouver Prostate Centre</t>
  </si>
  <si>
    <t>[RRP] Rehabilitation Research Program</t>
  </si>
  <si>
    <t>[EMRP] Emergency Medicine Research Program</t>
  </si>
  <si>
    <t>[VCHRI] Vancouver Coastal Health Research Institute</t>
  </si>
  <si>
    <t>[NCP] No Centre or Program Affiliation</t>
  </si>
  <si>
    <t>VCHRI Centre or Program Affiliation</t>
  </si>
  <si>
    <t>VCH Research Institute (No Clinical Department)</t>
  </si>
  <si>
    <t>Gynaecology - VGH Site Head</t>
  </si>
  <si>
    <t>Medical Genetics - No Division</t>
  </si>
  <si>
    <t>Opthalmology &amp; Visual Sciences - No Division</t>
  </si>
  <si>
    <t>Orthopaedics - UBC Ortho</t>
  </si>
  <si>
    <t>Paediatrics - No Division</t>
  </si>
  <si>
    <t>Podiatry - No Division</t>
  </si>
  <si>
    <t>Psychiatry - No Division</t>
  </si>
  <si>
    <t>Urologic Science - No Division</t>
  </si>
  <si>
    <t>Dermatology &amp; Skin Science - No Division</t>
  </si>
  <si>
    <t>Emergency Medicine - No Division</t>
  </si>
  <si>
    <t>Family Practice - No Division</t>
  </si>
  <si>
    <t>Medicine - No Division</t>
  </si>
  <si>
    <t>Research Study Details</t>
  </si>
  <si>
    <t>Cost Centre Name or Protocol Name (max. 30 characters)</t>
  </si>
  <si>
    <t>Position Title</t>
  </si>
  <si>
    <t>Level 8 - VP: $3,000,000</t>
  </si>
  <si>
    <t>Level 7 - Corp/Exec/Reg Director: $1,000,000</t>
  </si>
  <si>
    <t>Level 6 - Senior Director: $500,000</t>
  </si>
  <si>
    <t>Level 5 - Director/Dept Head: $100,000</t>
  </si>
  <si>
    <t>Level 4 - PI/Manager/Ops Leader: $50,000</t>
  </si>
  <si>
    <t>Level 3 - Coordinator: $30,000</t>
  </si>
  <si>
    <t>Level 2 - Supervisor: $10,000</t>
  </si>
  <si>
    <t>Level 1 - ePro: $5,000</t>
  </si>
  <si>
    <t>Add Authorization</t>
  </si>
  <si>
    <t>Person to be Granted Signing Authority</t>
  </si>
  <si>
    <t>Site ID</t>
  </si>
  <si>
    <t>Health Authority:</t>
  </si>
  <si>
    <t>Spending Level:</t>
  </si>
  <si>
    <t>Signature of Designator</t>
  </si>
  <si>
    <t>Name &amp; Title (please print)</t>
  </si>
  <si>
    <t>Action Item</t>
  </si>
  <si>
    <t>Phone/Local</t>
  </si>
  <si>
    <t>Peoplesoft User ID (if available)</t>
  </si>
  <si>
    <t>Signing Authority Details</t>
  </si>
  <si>
    <t>*If your request exceeds the number of lines provided below, please attach a spreadsheet using the table format below and submit with this request form.</t>
  </si>
  <si>
    <t>Level</t>
  </si>
  <si>
    <r>
      <t xml:space="preserve">[a] The Approver's spending authority is limited to the level of authority assigned to his/her job position in accordance with the </t>
    </r>
    <r>
      <rPr>
        <u/>
        <sz val="10"/>
        <rFont val="Calibri"/>
        <family val="2"/>
      </rPr>
      <t>Levels of Spending Authority Policy.</t>
    </r>
  </si>
  <si>
    <t>[b] Note that the Spending Level specified below applies to all departments that individual is associated.  Approval Limits cannot be assigned to a cost centre by cost centre basis.</t>
  </si>
  <si>
    <t>By signing in the box below, you agree that:</t>
  </si>
  <si>
    <t>Authority Effective Date:</t>
  </si>
  <si>
    <t>Position</t>
  </si>
  <si>
    <t>Level of Spending Authority</t>
  </si>
  <si>
    <t>Board of Direcftors</t>
  </si>
  <si>
    <t>CEO</t>
  </si>
  <si>
    <t>CFO</t>
  </si>
  <si>
    <t>VP</t>
  </si>
  <si>
    <t>Corp/Exec/Reg Director</t>
  </si>
  <si>
    <t>Coordinator</t>
  </si>
  <si>
    <t>Supervisor</t>
  </si>
  <si>
    <t>ePro</t>
  </si>
  <si>
    <t>Director / Dept Head</t>
  </si>
  <si>
    <t>Senior Director</t>
  </si>
  <si>
    <t>Limit</t>
  </si>
  <si>
    <t>No Limit</t>
  </si>
  <si>
    <t>Board Approved</t>
  </si>
  <si>
    <t>Yes/No</t>
  </si>
  <si>
    <t>Financial Reporting</t>
  </si>
  <si>
    <t>Restricted for Future Projects</t>
  </si>
  <si>
    <t>Authorizer 1</t>
  </si>
  <si>
    <t>Authorizer 2</t>
  </si>
  <si>
    <t>Authorizer 3</t>
  </si>
  <si>
    <t>Authorizer 1 Report</t>
  </si>
  <si>
    <t>Level 0 - ePro: $1,000</t>
  </si>
  <si>
    <t>Level 9 - CFO: $5,000,000</t>
  </si>
  <si>
    <t>Level 10 - CEO: Board Approved</t>
  </si>
  <si>
    <t>Level 11 - Board of Directors: No Limit</t>
  </si>
  <si>
    <t>Treatment of Residual Funds</t>
  </si>
  <si>
    <t>If yes, please confirm one person with Peoplesoft access as the Reporting Manager:</t>
  </si>
  <si>
    <t>Dept ID (Cost Centre Description)</t>
  </si>
  <si>
    <t>(PeopleSoft Financial Signing Register &amp; Signatory Database)</t>
  </si>
  <si>
    <r>
      <t xml:space="preserve">(specimen signature - Please sign </t>
    </r>
    <r>
      <rPr>
        <b/>
        <u/>
        <sz val="10"/>
        <rFont val="Calibri"/>
        <family val="2"/>
      </rPr>
      <t>within</t>
    </r>
    <r>
      <rPr>
        <b/>
        <sz val="10"/>
        <rFont val="Calibri"/>
        <family val="2"/>
      </rPr>
      <t xml:space="preserve"> the box)</t>
    </r>
  </si>
  <si>
    <t>Department ID</t>
  </si>
  <si>
    <t>PeopleSoft FSCM Cost Centre</t>
  </si>
  <si>
    <t>Change Request Form</t>
  </si>
  <si>
    <t>Process:</t>
  </si>
  <si>
    <t>[5] Send signed and completed form to:  Financial Process Integration &amp; Support - FPIS Director, 3rd Floor, 590 West 8th Avenue, Vancouver BC.</t>
  </si>
  <si>
    <t>[1] Complete the form outlining the action (add/change) required.</t>
  </si>
  <si>
    <t>[2] For inactivating cost centre or cost centre and site combination, please ensure there is no activity in Payroll, Asset Management, and Inventory/Stores.</t>
  </si>
  <si>
    <t>[3] Financial Planning Director of the requesting entity must sign-off on any change request.</t>
  </si>
  <si>
    <t>[4] General Accounting Director must sign-off on new cost centre request.</t>
  </si>
  <si>
    <t>[6] When the change has been completed, the form will be sent back to the person who signed it acknowledging the completion of the request.</t>
  </si>
  <si>
    <t>A.  Cost Centre</t>
  </si>
  <si>
    <t>Site # &amp; Fund #:</t>
  </si>
  <si>
    <t>Name:</t>
  </si>
  <si>
    <t>Effective Date:</t>
  </si>
  <si>
    <r>
      <rPr>
        <b/>
        <sz val="11"/>
        <rFont val="Calibri"/>
        <family val="2"/>
      </rPr>
      <t>Type of Action: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(Please refer to 'Information Table' at the end of the document for Business Unit, Site and Sector Information)</t>
    </r>
  </si>
  <si>
    <t>Business Unit #:</t>
  </si>
  <si>
    <t>Cost Centre Name/#:</t>
  </si>
  <si>
    <t>Time Capture System:</t>
  </si>
  <si>
    <t>- Please provide the list of employee IDs if a Time Capture System is selected.</t>
  </si>
  <si>
    <t>From</t>
  </si>
  <si>
    <t>Cost Centre #:</t>
  </si>
  <si>
    <t>To</t>
  </si>
  <si>
    <t>- Required to complete Section B for New Program Rollup;</t>
  </si>
  <si>
    <t xml:space="preserve">  Section E for Reason for Request.</t>
  </si>
  <si>
    <t>Site #:</t>
  </si>
  <si>
    <t>- Required to state your reason in Section E.</t>
  </si>
  <si>
    <t>Time Capture System</t>
  </si>
  <si>
    <t>None</t>
  </si>
  <si>
    <t>Kronos</t>
  </si>
  <si>
    <t>B.  Program Rollup</t>
  </si>
  <si>
    <t>Entity:</t>
  </si>
  <si>
    <t>Old Rollup:</t>
  </si>
  <si>
    <t>New Rollup:</t>
  </si>
  <si>
    <t xml:space="preserve">  Section C for New Accountability / Report Distribution;</t>
  </si>
  <si>
    <t xml:space="preserve">  Section D for eProcurement / Spending Authority; and</t>
  </si>
  <si>
    <t>C.  Accountability / Report Access</t>
  </si>
  <si>
    <t>First Name</t>
  </si>
  <si>
    <t>Last Name</t>
  </si>
  <si>
    <t>Report Access (Y / N)</t>
  </si>
  <si>
    <t>Direct Reports (Y / N)</t>
  </si>
  <si>
    <t>D.  eProcurement / Purchasing / Spending Authority</t>
  </si>
  <si>
    <r>
      <t xml:space="preserve">- Please complete a </t>
    </r>
    <r>
      <rPr>
        <b/>
        <i/>
        <u/>
        <sz val="10"/>
        <rFont val="Calibri"/>
        <family val="2"/>
      </rPr>
      <t>VCH Signing Authority Form</t>
    </r>
  </si>
  <si>
    <t>E.  Reason for Request</t>
  </si>
  <si>
    <t>activity, or attach any related documents).</t>
  </si>
  <si>
    <t>(If you are requesting a new cost centre, please comment on the purpose of the cost centre, typical nature of costs, estimated annual budget and type of patient</t>
  </si>
  <si>
    <t>Department:</t>
  </si>
  <si>
    <t>Request Date:</t>
  </si>
  <si>
    <t>Local:</t>
  </si>
  <si>
    <t>Position:</t>
  </si>
  <si>
    <t>FOR COMPLETION BY FINANCIAL PROCESS INTEGRATION &amp; SUPPORT</t>
  </si>
  <si>
    <t>REQUESTED BY:</t>
  </si>
  <si>
    <t>APPROVED BY:</t>
  </si>
  <si>
    <t>New Cost Centre:</t>
  </si>
  <si>
    <t>New Cost Centre #:</t>
  </si>
  <si>
    <t>MIS:</t>
  </si>
  <si>
    <t>Sector:</t>
  </si>
  <si>
    <t>HCM:</t>
  </si>
  <si>
    <t>Comment:</t>
  </si>
  <si>
    <t>For Cost Centre Inactivation, please confirm no activity in the following areas:</t>
  </si>
  <si>
    <t>ePRO</t>
  </si>
  <si>
    <t>FSR</t>
  </si>
  <si>
    <t>Purchasing</t>
  </si>
  <si>
    <t>AM</t>
  </si>
  <si>
    <t>Inventory</t>
  </si>
  <si>
    <t>CC Inactivation</t>
  </si>
  <si>
    <t>Have Activity</t>
  </si>
  <si>
    <t>No Activity</t>
  </si>
  <si>
    <t>Date Change Made:</t>
  </si>
  <si>
    <t>SECTOR:</t>
  </si>
  <si>
    <t>[02] General Hospital</t>
  </si>
  <si>
    <t>[03] Pediatric</t>
  </si>
  <si>
    <t>[04] Cancer Treatment Hospital</t>
  </si>
  <si>
    <t>[05] Other Specialty Hospital</t>
  </si>
  <si>
    <t>[06] Rehabilitation Hospital</t>
  </si>
  <si>
    <t>[07] Psychiatric and Substance Abuse Hospital</t>
  </si>
  <si>
    <t>[08] Extended Care Hospital (including Chronic)</t>
  </si>
  <si>
    <t>[09] Private Clinic</t>
  </si>
  <si>
    <t>[10] Other Hospital</t>
  </si>
  <si>
    <t>[11] Nursing and Personal Long-Term Care</t>
  </si>
  <si>
    <t>[12] Mental Health Residential Facility</t>
  </si>
  <si>
    <t>[13] Addiction Treatment Residential Facility</t>
  </si>
  <si>
    <t>INFORMATION TABLE</t>
  </si>
  <si>
    <t>[14] Combined Mental Health &amp; Addiction Treatment Facility</t>
  </si>
  <si>
    <t>[15] Other Residential Care Facility</t>
  </si>
  <si>
    <t>[16] Community Ambulatory Care Centre</t>
  </si>
  <si>
    <t>[17] Community Mental Health Centre</t>
  </si>
  <si>
    <t>[18] Community Addiction Treatment Centre</t>
  </si>
  <si>
    <t>[19] Combined Mental Health &amp; Addiction Treatment Centre</t>
  </si>
  <si>
    <t>[20] Home Health Care Service</t>
  </si>
  <si>
    <t>[21] Home Support Service</t>
  </si>
  <si>
    <t>[22] Combined Home Health Care &amp; Support Services</t>
  </si>
  <si>
    <t>[23] Ambulance Service</t>
  </si>
  <si>
    <t>[24] Public Health Program</t>
  </si>
  <si>
    <t>[25] Social Services Program</t>
  </si>
  <si>
    <t>[01] Regional/Corporate Transactions</t>
  </si>
  <si>
    <t>Procura</t>
  </si>
  <si>
    <t>Site &amp; Fund</t>
  </si>
  <si>
    <t>620 &amp; 07</t>
  </si>
  <si>
    <t>Signatory 1</t>
  </si>
  <si>
    <t>Signatory 2</t>
  </si>
  <si>
    <t>Signatory 3</t>
  </si>
  <si>
    <t>Signatory 4</t>
  </si>
  <si>
    <t>Signature of Approver</t>
  </si>
  <si>
    <t>CAD</t>
  </si>
  <si>
    <t>USD</t>
  </si>
  <si>
    <t>Payroll: Will employees be hired directly from this new Cost Centre?</t>
  </si>
  <si>
    <t>Primary Financial Contact</t>
  </si>
  <si>
    <t>(Required - Recipient of Cost Centre Reports)</t>
  </si>
  <si>
    <t>Other (please specify below)</t>
  </si>
  <si>
    <t>If other sponsor, please specify:</t>
  </si>
  <si>
    <t>VCHRI Research Cost Centre Setup Request Form</t>
  </si>
  <si>
    <t>Overhead Percentage (if applicable):</t>
  </si>
  <si>
    <t>Expected Expense Recovery to/from UBC</t>
  </si>
  <si>
    <t>Estimated Patient Enrollment Count</t>
  </si>
  <si>
    <t>Signatory 1 (Required)</t>
  </si>
  <si>
    <t>Signatory 2 (Required)</t>
  </si>
  <si>
    <t>Signatory 3 (Required)</t>
  </si>
  <si>
    <t>Signatory 4 (Optional)</t>
  </si>
  <si>
    <r>
      <t xml:space="preserve">Name </t>
    </r>
    <r>
      <rPr>
        <i/>
        <sz val="10"/>
        <color indexed="8"/>
        <rFont val="Calibri"/>
        <family val="2"/>
        <scheme val="minor"/>
      </rPr>
      <t>(e.g. First Name, Last Name)</t>
    </r>
  </si>
  <si>
    <t>VCHRI Signing Authority Form</t>
  </si>
  <si>
    <t>VCH Employee ID</t>
  </si>
  <si>
    <t>Signature of Person to be Granted Signing Authority:</t>
  </si>
  <si>
    <t>VCHA</t>
  </si>
  <si>
    <t>Authorization of Designator</t>
  </si>
  <si>
    <t>FOR COMPLETION BY VCHRI FINANCE (OFFICE USE ONLY)</t>
  </si>
  <si>
    <t>By completing this form all parties agree to the terms of VCH Levels of Spending Authority Policy (the "Policy") of Vancouver Coastal Health (VCH).  See Section 5.0 of the Signing Authority</t>
  </si>
  <si>
    <t>Policy for the defined levels.</t>
  </si>
  <si>
    <t>Are These Funds Eligible for the Purposes of Accounting Deferral?</t>
  </si>
  <si>
    <t>Total Expected Funds / Budget ($CAD)</t>
  </si>
  <si>
    <t>Research Ethics Approval</t>
  </si>
  <si>
    <t>Human Subjects Certificate #</t>
  </si>
  <si>
    <t>Animal Care Certificate #</t>
  </si>
  <si>
    <t>VCH Research Approval #</t>
  </si>
  <si>
    <t>Bio-hazard Certificate #</t>
  </si>
  <si>
    <t>PeopleSoft Security Accesss</t>
  </si>
  <si>
    <t>Request Form</t>
  </si>
  <si>
    <r>
      <t xml:space="preserve">See instructions below on how to complete this form.  Please submit the completed form to </t>
    </r>
    <r>
      <rPr>
        <b/>
        <sz val="11"/>
        <rFont val="Calibri"/>
        <family val="2"/>
        <scheme val="minor"/>
      </rPr>
      <t>SecurityAdmin.Psoft@vch.ca</t>
    </r>
    <r>
      <rPr>
        <sz val="11"/>
        <rFont val="Calibri"/>
        <family val="2"/>
        <scheme val="minor"/>
      </rPr>
      <t xml:space="preserve"> for processing.</t>
    </r>
  </si>
  <si>
    <t>Request Type</t>
  </si>
  <si>
    <t>Access To</t>
  </si>
  <si>
    <t>Change</t>
  </si>
  <si>
    <t>VCH</t>
  </si>
  <si>
    <t>PHC</t>
  </si>
  <si>
    <t>Access To:</t>
  </si>
  <si>
    <t>Add (new user)</t>
  </si>
  <si>
    <t>Inactivate</t>
  </si>
  <si>
    <t>Request Type:</t>
  </si>
  <si>
    <t>A.  User Information:</t>
  </si>
  <si>
    <t>Organization</t>
  </si>
  <si>
    <t>Employee ID:</t>
  </si>
  <si>
    <t>Dept Name:</t>
  </si>
  <si>
    <t>Job Title:</t>
  </si>
  <si>
    <t>Status</t>
  </si>
  <si>
    <t>Phone #:</t>
  </si>
  <si>
    <t>Email:</t>
  </si>
  <si>
    <t>Status:</t>
  </si>
  <si>
    <t>Organization:</t>
  </si>
  <si>
    <t>Psoft User ID</t>
  </si>
  <si>
    <r>
      <t xml:space="preserve">Name </t>
    </r>
    <r>
      <rPr>
        <i/>
        <sz val="9"/>
        <rFont val="Calibri"/>
        <family val="2"/>
        <scheme val="minor"/>
      </rPr>
      <t>(Last, First)</t>
    </r>
    <r>
      <rPr>
        <sz val="10.5"/>
        <rFont val="Calibri"/>
        <family val="2"/>
        <scheme val="minor"/>
      </rPr>
      <t>:</t>
    </r>
  </si>
  <si>
    <t>PHSA</t>
  </si>
  <si>
    <t>FHA</t>
  </si>
  <si>
    <t>HSSBC</t>
  </si>
  <si>
    <t>Employee</t>
  </si>
  <si>
    <t>Contractor</t>
  </si>
  <si>
    <t>B.  Only complete if applicable to access requested:</t>
  </si>
  <si>
    <r>
      <t xml:space="preserve">Access similar to </t>
    </r>
    <r>
      <rPr>
        <i/>
        <sz val="9"/>
        <rFont val="Calibri"/>
        <family val="2"/>
        <scheme val="minor"/>
      </rPr>
      <t>(Last, First Name, Psoft USER ID if known)</t>
    </r>
    <r>
      <rPr>
        <sz val="10.5"/>
        <rFont val="Calibri"/>
        <family val="2"/>
        <scheme val="minor"/>
      </rPr>
      <t>:</t>
    </r>
  </si>
  <si>
    <t>EE Online (VCH Only)</t>
  </si>
  <si>
    <t>Reporting Access (VCH Only)</t>
  </si>
  <si>
    <t>Please complete and submit either the VCH or PHC</t>
  </si>
  <si>
    <t xml:space="preserve">Signing Authority Form: </t>
  </si>
  <si>
    <t>http://www.vcha.ca/programs_services/rbs/supply_chain/eprocurement/page_10267.htm</t>
  </si>
  <si>
    <t>EEOnline</t>
  </si>
  <si>
    <t>Reporting Access</t>
  </si>
  <si>
    <t>Manager's Assistant</t>
  </si>
  <si>
    <t>VCH Financial Reports (Cost Centre)</t>
  </si>
  <si>
    <t>VCH Labour Reports (Labour Analysis)</t>
  </si>
  <si>
    <t>LMC Reports (BU80010)</t>
  </si>
  <si>
    <t>Signing Authority / eProcurement</t>
  </si>
  <si>
    <r>
      <t xml:space="preserve">Effective Date </t>
    </r>
    <r>
      <rPr>
        <sz val="9"/>
        <color indexed="8"/>
        <rFont val="Calibri"/>
        <family val="2"/>
        <scheme val="minor"/>
      </rPr>
      <t>(YYYY/MM/DD)</t>
    </r>
    <r>
      <rPr>
        <b/>
        <sz val="10.5"/>
        <color indexed="8"/>
        <rFont val="Calibri"/>
        <family val="2"/>
        <scheme val="minor"/>
      </rPr>
      <t>:</t>
    </r>
  </si>
  <si>
    <t>C.  Manager Authorizing Access:</t>
  </si>
  <si>
    <t>Submitted By:</t>
  </si>
  <si>
    <t>Request Details:</t>
  </si>
  <si>
    <t>D.  Security Administration Use Only - DO NOT FILL IN</t>
  </si>
  <si>
    <t>Approved Security Setup</t>
  </si>
  <si>
    <t>FSCM Row Security / Permission List:</t>
  </si>
  <si>
    <t>HCM Primary Permission Lists:</t>
  </si>
  <si>
    <t>Enrivonment:</t>
  </si>
  <si>
    <t>Roles Approved:</t>
  </si>
  <si>
    <t>Templates Approved:</t>
  </si>
  <si>
    <t>FilesIn/FilesOut Access Approved:</t>
  </si>
  <si>
    <t>Business Support Analysis Name</t>
  </si>
  <si>
    <t>Date:</t>
  </si>
  <si>
    <t>Security Administrator</t>
  </si>
  <si>
    <t>User ID Assigned:</t>
  </si>
  <si>
    <t>FSCM Row Level Security Assigned:</t>
  </si>
  <si>
    <t>HCM Row Level Security Assigned:</t>
  </si>
  <si>
    <t>Security Administrator Name:</t>
  </si>
  <si>
    <t>E.  Instructions for completing the PeopleSoft Security Access Request Form</t>
  </si>
  <si>
    <t>required to revoke the privileges of employees who transfer out of your department or whose job duties no longer require PeopleSoft access.</t>
  </si>
  <si>
    <t>[2] A PeopleSoft Request Form must be submitted by a manager or their delegate.</t>
  </si>
  <si>
    <t>[1] When you complete this access request form, this identifies the access rights to be granted to the employee to perform his or her job duties. In addition, you are</t>
  </si>
  <si>
    <t>Choo, Oliver</t>
  </si>
  <si>
    <t>VCHRI</t>
  </si>
  <si>
    <t>604-875-8234</t>
  </si>
  <si>
    <t>oliver.choo@vch.ca</t>
  </si>
  <si>
    <t>Please limit access to BU 10020.</t>
  </si>
  <si>
    <r>
      <t xml:space="preserve">Financial Services Use Only </t>
    </r>
    <r>
      <rPr>
        <i/>
        <sz val="10"/>
        <color indexed="8"/>
        <rFont val="Calibri"/>
        <family val="2"/>
        <scheme val="minor"/>
      </rPr>
      <t>(Do Not Fill In)</t>
    </r>
  </si>
  <si>
    <t>Robert McMaster</t>
  </si>
  <si>
    <t>VP Research, VCH, and Executive Director, VCHRI</t>
  </si>
  <si>
    <t>robert.mcmaster@vch.ca</t>
  </si>
  <si>
    <t>604-875-5840</t>
  </si>
  <si>
    <t>rmcmaster</t>
  </si>
  <si>
    <t>BU 10020 (VCHRI) and BU 10040 (VPC)</t>
  </si>
  <si>
    <t>Abbvie</t>
  </si>
  <si>
    <t>*Please note that if a Signatory section is filled, the corresopnding Signing Authority Form needs to be signed and completed.</t>
  </si>
  <si>
    <t>VCH Peoplesoft ID | VCH Employee ID</t>
  </si>
  <si>
    <t>Manager/Ops Leader/PI</t>
  </si>
  <si>
    <t>[CHLH] Centre for Heart and Lung Health</t>
  </si>
  <si>
    <t/>
  </si>
  <si>
    <t>Board of Directors</t>
  </si>
  <si>
    <t>Reports Only</t>
  </si>
  <si>
    <t>Approval</t>
  </si>
  <si>
    <t>[HRP] Hematology Research Program</t>
  </si>
  <si>
    <t>[OVCARE] Ovarian Cancer Research</t>
  </si>
  <si>
    <t>Joyce Wong</t>
  </si>
  <si>
    <t>Joyce Wong, Finance Manager, VCHRI</t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</si>
  <si>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 joyce.wong@vch.ca</t>
    </r>
  </si>
  <si>
    <t>Spending Authority (Y / N)</t>
  </si>
  <si>
    <t>Spending</t>
  </si>
  <si>
    <t>Signatory 5</t>
  </si>
  <si>
    <t xml:space="preserve">Robert </t>
  </si>
  <si>
    <t>McMaster</t>
  </si>
  <si>
    <t>Y</t>
  </si>
  <si>
    <t>N</t>
  </si>
  <si>
    <t>[CCI] Centre for Cardiovascular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</si>
</sst>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\(&quot;$&quot;#,##0\)"/>
    <numFmt numFmtId="165" formatCode="yyyy\-mm\-dd"/>
    <numFmt numFmtId="166" formatCode="\(###\)\-###\-####"/>
    <numFmt numFmtId="167" formatCode="&quot;$&quot;#,##0"/>
    <numFmt numFmtId="168" formatCode="[$-409]mmmm\ d\,\ yyyy;@"/>
    <numFmt numFmtId="169" formatCode="0_);\(0\)"/>
  </numFmts>
  <fonts count="56" x14ac:knownFonts="1">
    <font>
      <sz val="11"/>
      <color theme="1"/>
      <name val="Calibri"/>
      <family val="2"/>
      <scheme val="minor"/>
    </font>
    <font>
      <u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/>
      <sz val="10"/>
      <name val="Calibri"/>
      <family val="2"/>
    </font>
    <font>
      <u/>
      <sz val="11"/>
      <color theme="10"/>
      <name val="Calibri"/>
      <family val="2"/>
      <scheme val="minor"/>
    </font>
    <font>
      <b/>
      <u/>
      <sz val="24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6"/>
      <color indexed="9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u val="double"/>
      <sz val="10"/>
      <name val="Calibri"/>
      <family val="2"/>
      <scheme val="minor"/>
    </font>
    <font>
      <u val="double"/>
      <sz val="10"/>
      <color indexed="8"/>
      <name val="Calibri"/>
      <family val="2"/>
      <scheme val="minor"/>
    </font>
    <font>
      <sz val="10"/>
      <color rgb="FF000000"/>
      <name val="Consolas"/>
      <family val="3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</font>
    <font>
      <u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057D"/>
        <bgColor indexed="64"/>
      </patternFill>
    </fill>
    <fill>
      <patternFill patternType="solid">
        <fgColor rgb="FFF4D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9">
    <xf numFmtId="0" fontId="0" fillId="0" borderId="0" xfId="0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Protection="1"/>
    <xf numFmtId="0" fontId="12" fillId="0" borderId="0" xfId="0" applyFont="1" applyBorder="1" applyProtection="1"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Protection="1">
      <protection locked="0"/>
    </xf>
    <xf numFmtId="0" fontId="14" fillId="2" borderId="9" xfId="0" applyFont="1" applyFill="1" applyBorder="1" applyProtection="1"/>
    <xf numFmtId="0" fontId="12" fillId="2" borderId="9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16" fillId="2" borderId="0" xfId="0" applyFont="1" applyFill="1" applyBorder="1" applyProtection="1">
      <protection locked="0"/>
    </xf>
    <xf numFmtId="165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/>
    <xf numFmtId="0" fontId="11" fillId="5" borderId="35" xfId="0" applyFont="1" applyFill="1" applyBorder="1" applyAlignment="1" applyProtection="1">
      <alignment horizontal="left" vertical="top" wrapText="1"/>
      <protection locked="0"/>
    </xf>
    <xf numFmtId="166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Protection="1">
      <protection locked="0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 indent="4"/>
    </xf>
    <xf numFmtId="0" fontId="14" fillId="2" borderId="14" xfId="0" applyFont="1" applyFill="1" applyBorder="1" applyProtection="1"/>
    <xf numFmtId="0" fontId="17" fillId="2" borderId="14" xfId="0" applyFont="1" applyFill="1" applyBorder="1" applyAlignment="1" applyProtection="1">
      <alignment horizontal="center" vertical="center"/>
    </xf>
    <xf numFmtId="0" fontId="17" fillId="2" borderId="14" xfId="0" applyFont="1" applyFill="1" applyBorder="1" applyProtection="1"/>
    <xf numFmtId="0" fontId="11" fillId="2" borderId="14" xfId="0" applyFont="1" applyFill="1" applyBorder="1" applyProtection="1"/>
    <xf numFmtId="0" fontId="11" fillId="2" borderId="14" xfId="0" applyFont="1" applyFill="1" applyBorder="1" applyProtection="1">
      <protection locked="0"/>
    </xf>
    <xf numFmtId="0" fontId="11" fillId="2" borderId="14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/>
    <xf numFmtId="0" fontId="17" fillId="2" borderId="9" xfId="0" applyFont="1" applyFill="1" applyBorder="1" applyAlignment="1" applyProtection="1">
      <alignment horizontal="center" vertical="center"/>
    </xf>
    <xf numFmtId="0" fontId="17" fillId="2" borderId="9" xfId="0" applyFont="1" applyFill="1" applyBorder="1" applyProtection="1"/>
    <xf numFmtId="0" fontId="11" fillId="2" borderId="9" xfId="0" applyFont="1" applyFill="1" applyBorder="1" applyProtection="1"/>
    <xf numFmtId="0" fontId="11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Protection="1"/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20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66" fontId="11" fillId="5" borderId="0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vertical="center"/>
    </xf>
    <xf numFmtId="166" fontId="9" fillId="5" borderId="35" xfId="1" applyNumberForma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top" wrapText="1"/>
    </xf>
    <xf numFmtId="0" fontId="21" fillId="0" borderId="0" xfId="0" applyFont="1"/>
    <xf numFmtId="0" fontId="22" fillId="6" borderId="0" xfId="0" applyFont="1" applyFill="1"/>
    <xf numFmtId="0" fontId="23" fillId="0" borderId="0" xfId="0" applyFont="1"/>
    <xf numFmtId="0" fontId="24" fillId="2" borderId="0" xfId="0" quotePrefix="1" applyFont="1" applyFill="1" applyBorder="1" applyAlignment="1" applyProtection="1">
      <alignment horizontal="left" indent="1"/>
    </xf>
    <xf numFmtId="0" fontId="24" fillId="2" borderId="0" xfId="0" quotePrefix="1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9" xfId="0" applyFont="1" applyFill="1" applyBorder="1" applyProtection="1"/>
    <xf numFmtId="0" fontId="16" fillId="2" borderId="9" xfId="0" applyFont="1" applyFill="1" applyBorder="1" applyProtection="1"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0" fontId="15" fillId="2" borderId="13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4" xfId="0" applyFont="1" applyFill="1" applyBorder="1" applyProtection="1"/>
    <xf numFmtId="0" fontId="16" fillId="2" borderId="14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6" fillId="2" borderId="9" xfId="0" applyFont="1" applyFill="1" applyBorder="1" applyProtection="1"/>
    <xf numFmtId="0" fontId="16" fillId="2" borderId="14" xfId="0" applyFont="1" applyFill="1" applyBorder="1" applyProtection="1"/>
    <xf numFmtId="0" fontId="14" fillId="2" borderId="10" xfId="0" applyFont="1" applyFill="1" applyBorder="1" applyAlignment="1" applyProtection="1">
      <alignment horizontal="center" vertical="center"/>
    </xf>
    <xf numFmtId="0" fontId="24" fillId="2" borderId="9" xfId="0" quotePrefix="1" applyFont="1" applyFill="1" applyBorder="1" applyAlignment="1" applyProtection="1">
      <alignment horizontal="left" vertical="center" indent="1"/>
    </xf>
    <xf numFmtId="0" fontId="24" fillId="2" borderId="0" xfId="0" applyFont="1" applyFill="1" applyBorder="1" applyAlignment="1" applyProtection="1">
      <alignment horizontal="left" vertical="top" wrapText="1"/>
    </xf>
    <xf numFmtId="0" fontId="11" fillId="5" borderId="36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Protection="1">
      <protection locked="0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7" borderId="36" xfId="0" applyFont="1" applyFill="1" applyBorder="1" applyAlignment="1" applyProtection="1">
      <alignment horizontal="left" vertical="top" wrapText="1"/>
      <protection locked="0"/>
    </xf>
    <xf numFmtId="0" fontId="14" fillId="8" borderId="9" xfId="0" applyFont="1" applyFill="1" applyBorder="1" applyProtection="1"/>
    <xf numFmtId="0" fontId="12" fillId="8" borderId="9" xfId="0" applyFont="1" applyFill="1" applyBorder="1" applyProtection="1"/>
    <xf numFmtId="0" fontId="12" fillId="8" borderId="9" xfId="0" applyFont="1" applyFill="1" applyBorder="1" applyProtection="1">
      <protection locked="0"/>
    </xf>
    <xf numFmtId="0" fontId="12" fillId="8" borderId="9" xfId="0" applyFont="1" applyFill="1" applyBorder="1" applyAlignment="1" applyProtection="1">
      <alignment horizontal="left" vertical="top"/>
      <protection locked="0"/>
    </xf>
    <xf numFmtId="0" fontId="25" fillId="8" borderId="0" xfId="0" applyFont="1" applyFill="1" applyBorder="1" applyProtection="1"/>
    <xf numFmtId="0" fontId="15" fillId="8" borderId="0" xfId="0" applyFont="1" applyFill="1" applyBorder="1" applyProtection="1"/>
    <xf numFmtId="0" fontId="16" fillId="8" borderId="0" xfId="0" applyFont="1" applyFill="1" applyBorder="1" applyProtection="1">
      <protection locked="0"/>
    </xf>
    <xf numFmtId="0" fontId="12" fillId="8" borderId="0" xfId="0" applyFont="1" applyFill="1" applyBorder="1" applyAlignment="1" applyProtection="1">
      <alignment horizontal="left" vertical="top"/>
      <protection locked="0"/>
    </xf>
    <xf numFmtId="0" fontId="16" fillId="8" borderId="0" xfId="0" applyFont="1" applyFill="1" applyBorder="1" applyProtection="1"/>
    <xf numFmtId="166" fontId="11" fillId="8" borderId="0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quotePrefix="1" applyFont="1" applyFill="1" applyBorder="1" applyAlignment="1" applyProtection="1">
      <alignment horizontal="left" vertical="top" indent="2"/>
    </xf>
    <xf numFmtId="0" fontId="16" fillId="8" borderId="0" xfId="0" applyFont="1" applyFill="1" applyBorder="1" applyAlignment="1" applyProtection="1">
      <alignment horizontal="left" indent="2"/>
    </xf>
    <xf numFmtId="0" fontId="15" fillId="8" borderId="0" xfId="0" applyFont="1" applyFill="1" applyBorder="1" applyAlignment="1" applyProtection="1">
      <alignment horizontal="left" vertical="center" indent="7"/>
    </xf>
    <xf numFmtId="0" fontId="11" fillId="8" borderId="0" xfId="0" applyFont="1" applyFill="1" applyBorder="1" applyAlignment="1" applyProtection="1">
      <alignment horizontal="left" vertical="top"/>
      <protection locked="0"/>
    </xf>
    <xf numFmtId="0" fontId="24" fillId="8" borderId="0" xfId="0" applyFont="1" applyFill="1" applyBorder="1" applyAlignment="1" applyProtection="1">
      <alignment horizontal="left" indent="1"/>
    </xf>
    <xf numFmtId="0" fontId="16" fillId="8" borderId="0" xfId="0" quotePrefix="1" applyFont="1" applyFill="1" applyBorder="1" applyAlignment="1" applyProtection="1">
      <alignment horizontal="left" indent="2"/>
    </xf>
    <xf numFmtId="0" fontId="24" fillId="8" borderId="0" xfId="0" applyFont="1" applyFill="1" applyBorder="1" applyAlignment="1" applyProtection="1">
      <alignment horizontal="left" indent="2"/>
    </xf>
    <xf numFmtId="0" fontId="11" fillId="8" borderId="12" xfId="0" applyFont="1" applyFill="1" applyBorder="1" applyAlignment="1" applyProtection="1">
      <alignment horizontal="right"/>
    </xf>
    <xf numFmtId="0" fontId="11" fillId="8" borderId="0" xfId="0" applyFont="1" applyFill="1" applyBorder="1" applyProtection="1"/>
    <xf numFmtId="0" fontId="17" fillId="8" borderId="1" xfId="0" applyFont="1" applyFill="1" applyBorder="1" applyAlignment="1" applyProtection="1">
      <alignment horizontal="center" vertical="top"/>
      <protection locked="0"/>
    </xf>
    <xf numFmtId="0" fontId="11" fillId="8" borderId="1" xfId="0" applyFont="1" applyFill="1" applyBorder="1" applyAlignment="1" applyProtection="1">
      <alignment horizontal="left" vertical="top"/>
      <protection locked="0"/>
    </xf>
    <xf numFmtId="0" fontId="17" fillId="8" borderId="3" xfId="0" applyFont="1" applyFill="1" applyBorder="1" applyAlignment="1" applyProtection="1">
      <alignment horizontal="center" vertical="top"/>
      <protection locked="0"/>
    </xf>
    <xf numFmtId="0" fontId="11" fillId="8" borderId="3" xfId="0" applyFont="1" applyFill="1" applyBorder="1" applyAlignment="1" applyProtection="1">
      <alignment horizontal="left" vertical="top"/>
      <protection locked="0"/>
    </xf>
    <xf numFmtId="0" fontId="13" fillId="8" borderId="0" xfId="0" applyFont="1" applyFill="1" applyBorder="1" applyProtection="1"/>
    <xf numFmtId="0" fontId="14" fillId="8" borderId="0" xfId="0" applyFont="1" applyFill="1" applyBorder="1" applyProtection="1"/>
    <xf numFmtId="0" fontId="12" fillId="8" borderId="0" xfId="0" applyFont="1" applyFill="1" applyBorder="1" applyProtection="1"/>
    <xf numFmtId="0" fontId="12" fillId="8" borderId="0" xfId="0" applyFont="1" applyFill="1" applyBorder="1" applyProtection="1">
      <protection locked="0"/>
    </xf>
    <xf numFmtId="0" fontId="16" fillId="8" borderId="0" xfId="0" applyFont="1" applyFill="1" applyBorder="1" applyAlignment="1" applyProtection="1">
      <alignment horizontal="left" indent="1"/>
    </xf>
    <xf numFmtId="0" fontId="11" fillId="8" borderId="0" xfId="0" applyFont="1" applyFill="1" applyBorder="1" applyAlignment="1" applyProtection="1">
      <alignment horizontal="right"/>
    </xf>
    <xf numFmtId="0" fontId="13" fillId="8" borderId="10" xfId="0" applyFont="1" applyFill="1" applyBorder="1" applyProtection="1"/>
    <xf numFmtId="0" fontId="12" fillId="8" borderId="11" xfId="0" applyFont="1" applyFill="1" applyBorder="1" applyAlignment="1" applyProtection="1">
      <alignment horizontal="left" vertical="top"/>
      <protection locked="0"/>
    </xf>
    <xf numFmtId="0" fontId="26" fillId="8" borderId="13" xfId="0" applyFont="1" applyFill="1" applyBorder="1" applyAlignment="1">
      <alignment horizontal="center" vertical="center" textRotation="90"/>
    </xf>
    <xf numFmtId="0" fontId="12" fillId="8" borderId="12" xfId="0" applyFont="1" applyFill="1" applyBorder="1" applyAlignment="1" applyProtection="1">
      <alignment horizontal="left" vertical="top"/>
      <protection locked="0"/>
    </xf>
    <xf numFmtId="166" fontId="11" fillId="8" borderId="12" xfId="0" applyNumberFormat="1" applyFont="1" applyFill="1" applyBorder="1" applyAlignment="1" applyProtection="1">
      <alignment horizontal="left" vertical="top" wrapText="1"/>
      <protection locked="0"/>
    </xf>
    <xf numFmtId="0" fontId="26" fillId="8" borderId="16" xfId="0" applyFont="1" applyFill="1" applyBorder="1" applyAlignment="1">
      <alignment horizontal="center" vertical="center" textRotation="90"/>
    </xf>
    <xf numFmtId="0" fontId="16" fillId="8" borderId="14" xfId="0" applyFont="1" applyFill="1" applyBorder="1" applyAlignment="1" applyProtection="1">
      <alignment horizontal="left" indent="2"/>
    </xf>
    <xf numFmtId="0" fontId="15" fillId="8" borderId="14" xfId="0" applyFont="1" applyFill="1" applyBorder="1" applyAlignment="1" applyProtection="1">
      <alignment horizontal="right"/>
    </xf>
    <xf numFmtId="166" fontId="11" fillId="8" borderId="14" xfId="0" applyNumberFormat="1" applyFont="1" applyFill="1" applyBorder="1" applyAlignment="1" applyProtection="1">
      <alignment horizontal="left" vertical="top" wrapText="1"/>
      <protection locked="0"/>
    </xf>
    <xf numFmtId="0" fontId="16" fillId="8" borderId="14" xfId="0" applyFont="1" applyFill="1" applyBorder="1" applyProtection="1"/>
    <xf numFmtId="0" fontId="16" fillId="8" borderId="14" xfId="0" applyFont="1" applyFill="1" applyBorder="1" applyProtection="1">
      <protection locked="0"/>
    </xf>
    <xf numFmtId="166" fontId="11" fillId="8" borderId="15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applyFont="1" applyFill="1" applyBorder="1" applyAlignment="1" applyProtection="1">
      <alignment horizontal="right"/>
    </xf>
    <xf numFmtId="0" fontId="26" fillId="8" borderId="10" xfId="0" applyFont="1" applyFill="1" applyBorder="1" applyAlignment="1">
      <alignment horizontal="center" vertical="center" textRotation="90"/>
    </xf>
    <xf numFmtId="0" fontId="15" fillId="8" borderId="9" xfId="0" applyFont="1" applyFill="1" applyBorder="1" applyProtection="1"/>
    <xf numFmtId="0" fontId="16" fillId="8" borderId="9" xfId="0" applyFont="1" applyFill="1" applyBorder="1" applyProtection="1"/>
    <xf numFmtId="0" fontId="16" fillId="8" borderId="9" xfId="0" applyFont="1" applyFill="1" applyBorder="1" applyProtection="1">
      <protection locked="0"/>
    </xf>
    <xf numFmtId="0" fontId="11" fillId="8" borderId="9" xfId="0" applyFont="1" applyFill="1" applyBorder="1" applyAlignment="1" applyProtection="1">
      <alignment horizontal="left" vertical="top"/>
      <protection locked="0"/>
    </xf>
    <xf numFmtId="0" fontId="11" fillId="8" borderId="11" xfId="0" applyFont="1" applyFill="1" applyBorder="1" applyAlignment="1" applyProtection="1">
      <alignment horizontal="left" vertical="top"/>
      <protection locked="0"/>
    </xf>
    <xf numFmtId="0" fontId="11" fillId="8" borderId="12" xfId="0" applyFont="1" applyFill="1" applyBorder="1" applyAlignment="1" applyProtection="1">
      <alignment horizontal="left" vertical="top"/>
      <protection locked="0"/>
    </xf>
    <xf numFmtId="0" fontId="15" fillId="8" borderId="14" xfId="0" applyFont="1" applyFill="1" applyBorder="1" applyProtection="1"/>
    <xf numFmtId="0" fontId="11" fillId="8" borderId="14" xfId="0" applyFont="1" applyFill="1" applyBorder="1" applyProtection="1"/>
    <xf numFmtId="0" fontId="11" fillId="8" borderId="14" xfId="0" applyFont="1" applyFill="1" applyBorder="1" applyAlignment="1" applyProtection="1">
      <alignment horizontal="left" vertical="top"/>
      <protection locked="0"/>
    </xf>
    <xf numFmtId="0" fontId="11" fillId="8" borderId="15" xfId="0" applyFont="1" applyFill="1" applyBorder="1" applyAlignment="1" applyProtection="1">
      <alignment horizontal="left" vertical="top"/>
      <protection locked="0"/>
    </xf>
    <xf numFmtId="0" fontId="15" fillId="9" borderId="0" xfId="0" applyFont="1" applyFill="1" applyBorder="1" applyProtection="1"/>
    <xf numFmtId="0" fontId="16" fillId="9" borderId="0" xfId="0" applyFont="1" applyFill="1" applyBorder="1" applyProtection="1"/>
    <xf numFmtId="0" fontId="11" fillId="8" borderId="18" xfId="0" applyFont="1" applyFill="1" applyBorder="1" applyAlignment="1" applyProtection="1">
      <alignment horizontal="center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center" vertical="center"/>
      <protection locked="0"/>
    </xf>
    <xf numFmtId="0" fontId="11" fillId="8" borderId="20" xfId="0" applyFont="1" applyFill="1" applyBorder="1" applyAlignment="1" applyProtection="1">
      <alignment horizontal="left" vertical="top"/>
      <protection locked="0"/>
    </xf>
    <xf numFmtId="167" fontId="11" fillId="8" borderId="20" xfId="0" applyNumberFormat="1" applyFont="1" applyFill="1" applyBorder="1" applyAlignment="1" applyProtection="1">
      <alignment horizontal="left" vertical="top"/>
      <protection locked="0"/>
    </xf>
    <xf numFmtId="167" fontId="11" fillId="8" borderId="19" xfId="0" applyNumberFormat="1" applyFont="1" applyFill="1" applyBorder="1" applyAlignment="1" applyProtection="1">
      <alignment horizontal="left" vertical="top"/>
      <protection locked="0"/>
    </xf>
    <xf numFmtId="0" fontId="24" fillId="8" borderId="0" xfId="0" applyFont="1" applyFill="1" applyBorder="1" applyProtection="1"/>
    <xf numFmtId="166" fontId="11" fillId="9" borderId="18" xfId="0" applyNumberFormat="1" applyFont="1" applyFill="1" applyBorder="1" applyAlignment="1" applyProtection="1">
      <alignment horizontal="left" vertical="top" wrapText="1"/>
      <protection locked="0"/>
    </xf>
    <xf numFmtId="0" fontId="25" fillId="8" borderId="14" xfId="0" applyFont="1" applyFill="1" applyBorder="1" applyProtection="1"/>
    <xf numFmtId="0" fontId="24" fillId="8" borderId="0" xfId="0" applyFont="1" applyFill="1" applyBorder="1" applyAlignment="1" applyProtection="1">
      <alignment horizontal="left" vertical="top" indent="1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16" fillId="8" borderId="0" xfId="0" applyFont="1" applyFill="1" applyBorder="1" applyAlignment="1">
      <alignment horizontal="center" vertical="center" textRotation="90"/>
    </xf>
    <xf numFmtId="0" fontId="28" fillId="10" borderId="21" xfId="0" applyFont="1" applyFill="1" applyBorder="1" applyAlignment="1" applyProtection="1"/>
    <xf numFmtId="0" fontId="11" fillId="10" borderId="22" xfId="0" applyFont="1" applyFill="1" applyBorder="1" applyProtection="1"/>
    <xf numFmtId="0" fontId="11" fillId="10" borderId="20" xfId="0" applyFont="1" applyFill="1" applyBorder="1" applyProtection="1"/>
    <xf numFmtId="0" fontId="12" fillId="10" borderId="7" xfId="0" applyFont="1" applyFill="1" applyBorder="1" applyProtection="1"/>
    <xf numFmtId="0" fontId="29" fillId="10" borderId="7" xfId="0" applyFont="1" applyFill="1" applyBorder="1" applyAlignment="1" applyProtection="1">
      <alignment vertical="center" textRotation="90" wrapText="1"/>
    </xf>
    <xf numFmtId="49" fontId="11" fillId="5" borderId="35" xfId="0" applyNumberFormat="1" applyFont="1" applyFill="1" applyBorder="1" applyAlignment="1" applyProtection="1">
      <alignment horizontal="left" vertical="top" wrapText="1"/>
      <protection locked="0"/>
    </xf>
    <xf numFmtId="49" fontId="16" fillId="5" borderId="35" xfId="1" applyNumberFormat="1" applyFont="1" applyFill="1" applyBorder="1" applyAlignment="1" applyProtection="1">
      <alignment horizontal="left" vertical="top" wrapText="1"/>
      <protection locked="0"/>
    </xf>
    <xf numFmtId="0" fontId="16" fillId="5" borderId="35" xfId="0" applyFont="1" applyFill="1" applyBorder="1" applyAlignment="1" applyProtection="1">
      <alignment horizontal="left" vertical="top" wrapText="1"/>
      <protection locked="0"/>
    </xf>
    <xf numFmtId="49" fontId="16" fillId="5" borderId="35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Protection="1">
      <protection locked="0"/>
    </xf>
    <xf numFmtId="0" fontId="30" fillId="0" borderId="0" xfId="0" applyFont="1" applyFill="1" applyProtection="1"/>
    <xf numFmtId="0" fontId="12" fillId="12" borderId="9" xfId="0" applyFont="1" applyFill="1" applyBorder="1" applyProtection="1">
      <protection locked="0"/>
    </xf>
    <xf numFmtId="0" fontId="16" fillId="12" borderId="0" xfId="0" applyFont="1" applyFill="1" applyBorder="1" applyProtection="1">
      <protection locked="0"/>
    </xf>
    <xf numFmtId="166" fontId="11" fillId="12" borderId="14" xfId="0" applyNumberFormat="1" applyFont="1" applyFill="1" applyBorder="1" applyAlignment="1" applyProtection="1">
      <alignment horizontal="left" vertical="top" wrapText="1"/>
      <protection locked="0"/>
    </xf>
    <xf numFmtId="0" fontId="16" fillId="12" borderId="14" xfId="0" applyFont="1" applyFill="1" applyBorder="1" applyProtection="1">
      <protection locked="0"/>
    </xf>
    <xf numFmtId="0" fontId="12" fillId="12" borderId="9" xfId="0" applyFont="1" applyFill="1" applyBorder="1" applyAlignment="1" applyProtection="1">
      <alignment horizontal="left" vertical="top"/>
      <protection locked="0"/>
    </xf>
    <xf numFmtId="0" fontId="12" fillId="12" borderId="0" xfId="0" applyFont="1" applyFill="1" applyBorder="1" applyAlignment="1" applyProtection="1">
      <alignment horizontal="left" vertical="top"/>
      <protection locked="0"/>
    </xf>
    <xf numFmtId="166" fontId="11" fillId="12" borderId="0" xfId="0" applyNumberFormat="1" applyFont="1" applyFill="1" applyBorder="1" applyAlignment="1" applyProtection="1">
      <alignment horizontal="left" vertical="top" wrapText="1"/>
      <protection locked="0"/>
    </xf>
    <xf numFmtId="168" fontId="16" fillId="5" borderId="24" xfId="0" applyNumberFormat="1" applyFont="1" applyFill="1" applyBorder="1" applyAlignment="1" applyProtection="1">
      <alignment horizontal="center" vertical="center" wrapText="1"/>
    </xf>
    <xf numFmtId="0" fontId="12" fillId="12" borderId="11" xfId="0" applyFont="1" applyFill="1" applyBorder="1" applyAlignment="1" applyProtection="1">
      <alignment horizontal="left" vertical="top"/>
      <protection locked="0"/>
    </xf>
    <xf numFmtId="0" fontId="12" fillId="12" borderId="12" xfId="0" applyFont="1" applyFill="1" applyBorder="1" applyAlignment="1" applyProtection="1">
      <alignment horizontal="left" vertical="top"/>
      <protection locked="0"/>
    </xf>
    <xf numFmtId="0" fontId="12" fillId="12" borderId="14" xfId="0" applyFont="1" applyFill="1" applyBorder="1" applyAlignment="1" applyProtection="1">
      <alignment horizontal="left" vertical="top"/>
      <protection locked="0"/>
    </xf>
    <xf numFmtId="0" fontId="12" fillId="12" borderId="15" xfId="0" applyFont="1" applyFill="1" applyBorder="1" applyAlignment="1" applyProtection="1">
      <alignment horizontal="left" vertical="top"/>
      <protection locked="0"/>
    </xf>
    <xf numFmtId="0" fontId="16" fillId="12" borderId="9" xfId="0" applyFont="1" applyFill="1" applyBorder="1" applyProtection="1">
      <protection locked="0"/>
    </xf>
    <xf numFmtId="166" fontId="11" fillId="12" borderId="12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9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15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11" xfId="0" applyNumberFormat="1" applyFont="1" applyFill="1" applyBorder="1" applyAlignment="1" applyProtection="1">
      <alignment horizontal="left" vertical="top" wrapText="1"/>
      <protection locked="0"/>
    </xf>
    <xf numFmtId="0" fontId="33" fillId="11" borderId="4" xfId="0" applyFont="1" applyFill="1" applyBorder="1" applyAlignment="1" applyProtection="1">
      <protection locked="0"/>
    </xf>
    <xf numFmtId="0" fontId="33" fillId="11" borderId="7" xfId="0" applyFont="1" applyFill="1" applyBorder="1" applyAlignment="1" applyProtection="1">
      <protection locked="0"/>
    </xf>
    <xf numFmtId="0" fontId="33" fillId="11" borderId="0" xfId="0" applyFont="1" applyFill="1" applyBorder="1" applyAlignment="1" applyProtection="1">
      <protection locked="0"/>
    </xf>
    <xf numFmtId="166" fontId="36" fillId="12" borderId="0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25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29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0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1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2" xfId="0" applyNumberFormat="1" applyFont="1" applyFill="1" applyBorder="1" applyAlignment="1" applyProtection="1">
      <alignment horizontal="left" vertical="top" wrapText="1"/>
      <protection locked="0"/>
    </xf>
    <xf numFmtId="0" fontId="15" fillId="9" borderId="0" xfId="0" applyFont="1" applyFill="1" applyBorder="1" applyAlignment="1" applyProtection="1">
      <alignment horizontal="left" wrapText="1"/>
    </xf>
    <xf numFmtId="0" fontId="16" fillId="9" borderId="0" xfId="0" applyFont="1" applyFill="1" applyBorder="1" applyAlignment="1" applyProtection="1">
      <alignment horizontal="left" wrapText="1"/>
    </xf>
    <xf numFmtId="0" fontId="11" fillId="9" borderId="0" xfId="0" applyFont="1" applyFill="1" applyBorder="1" applyAlignment="1" applyProtection="1">
      <alignment horizontal="left" wrapText="1"/>
    </xf>
    <xf numFmtId="0" fontId="11" fillId="9" borderId="36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left" vertical="center"/>
    </xf>
    <xf numFmtId="0" fontId="11" fillId="0" borderId="0" xfId="0" quotePrefix="1" applyFont="1" applyProtection="1"/>
    <xf numFmtId="0" fontId="10" fillId="10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10" borderId="4" xfId="0" applyFont="1" applyFill="1" applyBorder="1" applyAlignment="1" applyProtection="1">
      <protection locked="0"/>
    </xf>
    <xf numFmtId="0" fontId="38" fillId="10" borderId="7" xfId="0" applyFont="1" applyFill="1" applyBorder="1" applyAlignment="1" applyProtection="1">
      <alignment vertical="center"/>
      <protection locked="0"/>
    </xf>
    <xf numFmtId="0" fontId="38" fillId="10" borderId="0" xfId="0" applyFont="1" applyFill="1" applyBorder="1" applyAlignment="1" applyProtection="1">
      <alignment vertical="center"/>
      <protection locked="0"/>
    </xf>
    <xf numFmtId="0" fontId="39" fillId="10" borderId="7" xfId="0" applyFont="1" applyFill="1" applyBorder="1" applyAlignment="1" applyProtection="1">
      <alignment vertical="top"/>
      <protection locked="0"/>
    </xf>
    <xf numFmtId="0" fontId="39" fillId="10" borderId="0" xfId="0" applyFont="1" applyFill="1" applyBorder="1" applyAlignment="1" applyProtection="1">
      <alignment vertical="top"/>
      <protection locked="0"/>
    </xf>
    <xf numFmtId="0" fontId="33" fillId="11" borderId="0" xfId="0" applyFont="1" applyFill="1" applyBorder="1" applyAlignment="1" applyProtection="1">
      <alignment vertical="top"/>
      <protection locked="0"/>
    </xf>
    <xf numFmtId="0" fontId="33" fillId="11" borderId="20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horizontal="left" indent="2"/>
    </xf>
    <xf numFmtId="168" fontId="11" fillId="0" borderId="24" xfId="0" applyNumberFormat="1" applyFont="1" applyFill="1" applyBorder="1" applyAlignment="1" applyProtection="1">
      <alignment horizontal="left" vertical="top" wrapText="1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10" fillId="10" borderId="4" xfId="0" applyFont="1" applyFill="1" applyBorder="1" applyAlignment="1" applyProtection="1">
      <alignment horizontal="center"/>
      <protection locked="0"/>
    </xf>
    <xf numFmtId="0" fontId="20" fillId="10" borderId="0" xfId="0" applyFont="1" applyFill="1" applyBorder="1" applyProtection="1">
      <protection locked="0"/>
    </xf>
    <xf numFmtId="0" fontId="12" fillId="10" borderId="23" xfId="0" applyFont="1" applyFill="1" applyBorder="1" applyProtection="1">
      <protection locked="0"/>
    </xf>
    <xf numFmtId="0" fontId="20" fillId="10" borderId="5" xfId="0" applyFont="1" applyFill="1" applyBorder="1" applyProtection="1">
      <protection locked="0"/>
    </xf>
    <xf numFmtId="0" fontId="12" fillId="10" borderId="5" xfId="0" applyFont="1" applyFill="1" applyBorder="1" applyProtection="1">
      <protection locked="0"/>
    </xf>
    <xf numFmtId="0" fontId="14" fillId="10" borderId="5" xfId="0" applyFont="1" applyFill="1" applyBorder="1" applyAlignment="1" applyProtection="1">
      <alignment horizontal="left" vertical="top"/>
    </xf>
    <xf numFmtId="0" fontId="12" fillId="10" borderId="5" xfId="0" applyFont="1" applyFill="1" applyBorder="1" applyAlignment="1" applyProtection="1">
      <alignment horizontal="left" vertical="top"/>
    </xf>
    <xf numFmtId="0" fontId="12" fillId="10" borderId="5" xfId="0" applyFont="1" applyFill="1" applyBorder="1" applyAlignment="1" applyProtection="1">
      <alignment horizontal="left" vertical="top"/>
      <protection locked="0"/>
    </xf>
    <xf numFmtId="0" fontId="12" fillId="10" borderId="19" xfId="0" applyFont="1" applyFill="1" applyBorder="1" applyProtection="1">
      <protection locked="0"/>
    </xf>
    <xf numFmtId="0" fontId="12" fillId="10" borderId="0" xfId="0" applyFont="1" applyFill="1" applyBorder="1" applyProtection="1">
      <protection locked="0"/>
    </xf>
    <xf numFmtId="0" fontId="14" fillId="10" borderId="0" xfId="0" applyFont="1" applyFill="1" applyBorder="1" applyAlignment="1" applyProtection="1">
      <alignment horizontal="left" vertical="top"/>
    </xf>
    <xf numFmtId="0" fontId="12" fillId="10" borderId="0" xfId="0" applyFont="1" applyFill="1" applyBorder="1" applyAlignment="1" applyProtection="1">
      <alignment horizontal="left" vertical="top"/>
    </xf>
    <xf numFmtId="0" fontId="12" fillId="10" borderId="0" xfId="0" applyFont="1" applyFill="1" applyBorder="1" applyAlignment="1" applyProtection="1">
      <alignment horizontal="left" vertical="top"/>
      <protection locked="0"/>
    </xf>
    <xf numFmtId="0" fontId="33" fillId="11" borderId="4" xfId="0" applyFont="1" applyFill="1" applyBorder="1" applyAlignment="1" applyProtection="1">
      <alignment vertical="center"/>
      <protection locked="0"/>
    </xf>
    <xf numFmtId="0" fontId="33" fillId="11" borderId="22" xfId="0" applyFont="1" applyFill="1" applyBorder="1" applyAlignment="1" applyProtection="1">
      <alignment vertical="center"/>
      <protection locked="0"/>
    </xf>
    <xf numFmtId="9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/>
    <xf numFmtId="164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 indent="3"/>
      <protection locked="0"/>
    </xf>
    <xf numFmtId="169" fontId="16" fillId="5" borderId="35" xfId="1" applyNumberFormat="1" applyFont="1" applyFill="1" applyBorder="1" applyAlignment="1" applyProtection="1">
      <alignment horizontal="left" vertical="top" wrapText="1"/>
      <protection locked="0"/>
    </xf>
    <xf numFmtId="169" fontId="16" fillId="5" borderId="35" xfId="0" applyNumberFormat="1" applyFont="1" applyFill="1" applyBorder="1" applyAlignment="1" applyProtection="1">
      <alignment horizontal="left" vertical="top" wrapText="1"/>
      <protection locked="0"/>
    </xf>
    <xf numFmtId="49" fontId="11" fillId="0" borderId="35" xfId="0" applyNumberFormat="1" applyFont="1" applyFill="1" applyBorder="1" applyAlignment="1" applyProtection="1">
      <alignment horizontal="left" vertical="top" wrapText="1"/>
      <protection locked="0"/>
    </xf>
    <xf numFmtId="0" fontId="43" fillId="2" borderId="0" xfId="0" quotePrefix="1" applyFont="1" applyFill="1" applyBorder="1" applyAlignment="1" applyProtection="1">
      <alignment horizontal="left" indent="1"/>
    </xf>
    <xf numFmtId="0" fontId="11" fillId="3" borderId="12" xfId="0" applyFont="1" applyFill="1" applyBorder="1" applyProtection="1"/>
    <xf numFmtId="0" fontId="11" fillId="3" borderId="11" xfId="0" applyFont="1" applyFill="1" applyBorder="1" applyProtection="1"/>
    <xf numFmtId="0" fontId="12" fillId="3" borderId="12" xfId="0" applyFont="1" applyFill="1" applyBorder="1" applyProtection="1"/>
    <xf numFmtId="0" fontId="11" fillId="3" borderId="12" xfId="0" applyFont="1" applyFill="1" applyBorder="1" applyAlignment="1" applyProtection="1">
      <alignment horizontal="right"/>
    </xf>
    <xf numFmtId="0" fontId="11" fillId="3" borderId="15" xfId="0" applyFont="1" applyFill="1" applyBorder="1" applyProtection="1"/>
    <xf numFmtId="0" fontId="14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Protection="1"/>
    <xf numFmtId="0" fontId="20" fillId="0" borderId="0" xfId="0" applyFont="1" applyBorder="1" applyProtection="1">
      <protection locked="0"/>
    </xf>
    <xf numFmtId="0" fontId="13" fillId="3" borderId="16" xfId="0" applyFont="1" applyFill="1" applyBorder="1" applyProtection="1"/>
    <xf numFmtId="0" fontId="14" fillId="3" borderId="14" xfId="0" applyFont="1" applyFill="1" applyBorder="1" applyProtection="1"/>
    <xf numFmtId="0" fontId="14" fillId="3" borderId="14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left" vertical="top"/>
    </xf>
    <xf numFmtId="0" fontId="12" fillId="3" borderId="14" xfId="0" applyFont="1" applyFill="1" applyBorder="1" applyAlignment="1" applyProtection="1">
      <alignment horizontal="left" vertical="top"/>
    </xf>
    <xf numFmtId="0" fontId="12" fillId="3" borderId="14" xfId="0" applyFont="1" applyFill="1" applyBorder="1" applyAlignment="1" applyProtection="1">
      <alignment horizontal="left" vertical="top"/>
      <protection locked="0"/>
    </xf>
    <xf numFmtId="0" fontId="12" fillId="3" borderId="15" xfId="0" applyFont="1" applyFill="1" applyBorder="1" applyProtection="1"/>
    <xf numFmtId="0" fontId="44" fillId="8" borderId="0" xfId="0" applyFont="1" applyFill="1" applyBorder="1" applyProtection="1"/>
    <xf numFmtId="0" fontId="45" fillId="8" borderId="0" xfId="0" applyFont="1" applyFill="1" applyBorder="1" applyProtection="1"/>
    <xf numFmtId="0" fontId="16" fillId="2" borderId="0" xfId="0" applyFont="1" applyFill="1" applyBorder="1" applyAlignment="1" applyProtection="1">
      <alignment horizontal="left" indent="6"/>
    </xf>
    <xf numFmtId="0" fontId="29" fillId="14" borderId="21" xfId="0" applyFont="1" applyFill="1" applyBorder="1" applyAlignment="1" applyProtection="1"/>
    <xf numFmtId="0" fontId="33" fillId="14" borderId="7" xfId="0" applyFont="1" applyFill="1" applyBorder="1" applyAlignment="1" applyProtection="1">
      <protection locked="0"/>
    </xf>
    <xf numFmtId="0" fontId="30" fillId="14" borderId="7" xfId="0" applyFont="1" applyFill="1" applyBorder="1" applyProtection="1"/>
    <xf numFmtId="0" fontId="29" fillId="14" borderId="7" xfId="0" applyFont="1" applyFill="1" applyBorder="1" applyAlignment="1" applyProtection="1">
      <alignment vertical="center" textRotation="90" wrapText="1"/>
    </xf>
    <xf numFmtId="0" fontId="29" fillId="14" borderId="23" xfId="0" applyFont="1" applyFill="1" applyBorder="1" applyAlignment="1" applyProtection="1">
      <alignment vertical="center" textRotation="90" wrapText="1"/>
    </xf>
    <xf numFmtId="0" fontId="33" fillId="14" borderId="4" xfId="0" applyFont="1" applyFill="1" applyBorder="1" applyAlignment="1" applyProtection="1">
      <protection locked="0"/>
    </xf>
    <xf numFmtId="0" fontId="33" fillId="14" borderId="4" xfId="0" applyFont="1" applyFill="1" applyBorder="1" applyAlignment="1" applyProtection="1">
      <alignment vertical="center"/>
      <protection locked="0"/>
    </xf>
    <xf numFmtId="0" fontId="33" fillId="14" borderId="22" xfId="0" applyFont="1" applyFill="1" applyBorder="1" applyAlignment="1" applyProtection="1">
      <alignment vertical="center"/>
      <protection locked="0"/>
    </xf>
    <xf numFmtId="0" fontId="33" fillId="14" borderId="0" xfId="0" applyFont="1" applyFill="1" applyBorder="1" applyAlignment="1" applyProtection="1">
      <protection locked="0"/>
    </xf>
    <xf numFmtId="0" fontId="33" fillId="14" borderId="0" xfId="0" applyFont="1" applyFill="1" applyBorder="1" applyAlignment="1" applyProtection="1">
      <alignment vertical="top"/>
      <protection locked="0"/>
    </xf>
    <xf numFmtId="0" fontId="33" fillId="14" borderId="20" xfId="0" applyFont="1" applyFill="1" applyBorder="1" applyAlignment="1" applyProtection="1">
      <alignment vertical="top"/>
      <protection locked="0"/>
    </xf>
    <xf numFmtId="0" fontId="11" fillId="14" borderId="20" xfId="0" applyFont="1" applyFill="1" applyBorder="1" applyProtection="1"/>
    <xf numFmtId="0" fontId="29" fillId="14" borderId="19" xfId="0" applyFont="1" applyFill="1" applyBorder="1" applyAlignment="1" applyProtection="1">
      <alignment vertical="center" textRotation="90" wrapText="1"/>
    </xf>
    <xf numFmtId="0" fontId="29" fillId="14" borderId="5" xfId="0" applyFont="1" applyFill="1" applyBorder="1" applyAlignment="1" applyProtection="1">
      <alignment vertical="center" textRotation="90" wrapText="1"/>
    </xf>
    <xf numFmtId="0" fontId="15" fillId="15" borderId="0" xfId="0" applyFont="1" applyFill="1" applyBorder="1" applyProtection="1"/>
    <xf numFmtId="0" fontId="13" fillId="15" borderId="0" xfId="0" applyFont="1" applyFill="1" applyBorder="1" applyProtection="1"/>
    <xf numFmtId="0" fontId="13" fillId="15" borderId="10" xfId="0" applyFont="1" applyFill="1" applyBorder="1" applyProtection="1"/>
    <xf numFmtId="0" fontId="14" fillId="15" borderId="9" xfId="0" applyFont="1" applyFill="1" applyBorder="1" applyProtection="1"/>
    <xf numFmtId="0" fontId="12" fillId="15" borderId="9" xfId="0" applyFont="1" applyFill="1" applyBorder="1" applyProtection="1"/>
    <xf numFmtId="0" fontId="12" fillId="15" borderId="9" xfId="0" applyFont="1" applyFill="1" applyBorder="1" applyProtection="1">
      <protection locked="0"/>
    </xf>
    <xf numFmtId="0" fontId="26" fillId="15" borderId="0" xfId="0" applyFont="1" applyFill="1" applyBorder="1" applyAlignment="1">
      <alignment horizontal="center" vertical="center" textRotation="90"/>
    </xf>
    <xf numFmtId="0" fontId="26" fillId="15" borderId="13" xfId="0" applyFont="1" applyFill="1" applyBorder="1" applyAlignment="1">
      <alignment horizontal="center" vertical="center" textRotation="90"/>
    </xf>
    <xf numFmtId="0" fontId="31" fillId="15" borderId="0" xfId="0" applyFont="1" applyFill="1" applyBorder="1" applyProtection="1"/>
    <xf numFmtId="0" fontId="16" fillId="15" borderId="0" xfId="0" applyFont="1" applyFill="1" applyBorder="1" applyProtection="1"/>
    <xf numFmtId="0" fontId="16" fillId="15" borderId="0" xfId="0" applyFont="1" applyFill="1" applyBorder="1" applyProtection="1">
      <protection locked="0"/>
    </xf>
    <xf numFmtId="0" fontId="16" fillId="15" borderId="0" xfId="0" applyFont="1" applyFill="1" applyBorder="1" applyAlignment="1" applyProtection="1">
      <alignment horizontal="left" indent="1"/>
    </xf>
    <xf numFmtId="0" fontId="26" fillId="15" borderId="16" xfId="0" applyFont="1" applyFill="1" applyBorder="1" applyAlignment="1">
      <alignment horizontal="center" vertical="center" textRotation="90"/>
    </xf>
    <xf numFmtId="0" fontId="31" fillId="15" borderId="14" xfId="0" applyFont="1" applyFill="1" applyBorder="1" applyAlignment="1" applyProtection="1">
      <alignment horizontal="left" indent="1"/>
    </xf>
    <xf numFmtId="0" fontId="15" fillId="15" borderId="14" xfId="0" applyFont="1" applyFill="1" applyBorder="1" applyProtection="1"/>
    <xf numFmtId="0" fontId="16" fillId="15" borderId="14" xfId="0" applyFont="1" applyFill="1" applyBorder="1" applyProtection="1">
      <protection locked="0"/>
    </xf>
    <xf numFmtId="0" fontId="31" fillId="15" borderId="0" xfId="0" applyFont="1" applyFill="1" applyBorder="1" applyAlignment="1" applyProtection="1">
      <alignment horizontal="left" indent="1"/>
    </xf>
    <xf numFmtId="0" fontId="12" fillId="15" borderId="0" xfId="0" applyFont="1" applyFill="1" applyBorder="1" applyAlignment="1" applyProtection="1">
      <alignment horizontal="left" vertical="top"/>
      <protection locked="0"/>
    </xf>
    <xf numFmtId="0" fontId="12" fillId="15" borderId="9" xfId="0" applyFont="1" applyFill="1" applyBorder="1" applyAlignment="1" applyProtection="1">
      <alignment horizontal="left" vertical="top"/>
      <protection locked="0"/>
    </xf>
    <xf numFmtId="0" fontId="12" fillId="15" borderId="11" xfId="0" applyFont="1" applyFill="1" applyBorder="1" applyAlignment="1" applyProtection="1">
      <alignment horizontal="left" vertical="top"/>
      <protection locked="0"/>
    </xf>
    <xf numFmtId="0" fontId="12" fillId="15" borderId="12" xfId="0" applyFont="1" applyFill="1" applyBorder="1" applyAlignment="1" applyProtection="1">
      <alignment horizontal="left" vertical="top"/>
      <protection locked="0"/>
    </xf>
    <xf numFmtId="0" fontId="46" fillId="15" borderId="0" xfId="0" applyFont="1" applyFill="1" applyBorder="1" applyAlignment="1" applyProtection="1">
      <alignment horizontal="left" vertical="top"/>
      <protection locked="0"/>
    </xf>
    <xf numFmtId="0" fontId="12" fillId="15" borderId="14" xfId="0" applyFont="1" applyFill="1" applyBorder="1" applyAlignment="1" applyProtection="1">
      <alignment horizontal="left" vertical="top"/>
      <protection locked="0"/>
    </xf>
    <xf numFmtId="0" fontId="12" fillId="15" borderId="15" xfId="0" applyFont="1" applyFill="1" applyBorder="1" applyAlignment="1" applyProtection="1">
      <alignment horizontal="left" vertical="top"/>
      <protection locked="0"/>
    </xf>
    <xf numFmtId="0" fontId="49" fillId="15" borderId="0" xfId="0" applyFont="1" applyFill="1" applyBorder="1" applyAlignment="1" applyProtection="1">
      <alignment horizontal="left"/>
    </xf>
    <xf numFmtId="0" fontId="49" fillId="15" borderId="0" xfId="0" applyFont="1" applyFill="1" applyBorder="1" applyProtection="1"/>
    <xf numFmtId="0" fontId="26" fillId="15" borderId="10" xfId="0" applyFont="1" applyFill="1" applyBorder="1" applyAlignment="1">
      <alignment horizontal="center" vertical="center" textRotation="90"/>
    </xf>
    <xf numFmtId="0" fontId="6" fillId="15" borderId="9" xfId="0" applyFont="1" applyFill="1" applyBorder="1" applyAlignment="1" applyProtection="1">
      <alignment horizontal="left"/>
    </xf>
    <xf numFmtId="0" fontId="15" fillId="15" borderId="9" xfId="0" applyFont="1" applyFill="1" applyBorder="1" applyProtection="1"/>
    <xf numFmtId="0" fontId="16" fillId="15" borderId="9" xfId="0" applyFont="1" applyFill="1" applyBorder="1" applyProtection="1">
      <protection locked="0"/>
    </xf>
    <xf numFmtId="0" fontId="25" fillId="15" borderId="0" xfId="0" applyFont="1" applyFill="1" applyBorder="1" applyProtection="1"/>
    <xf numFmtId="0" fontId="49" fillId="15" borderId="0" xfId="0" applyFont="1" applyFill="1" applyBorder="1" applyAlignment="1" applyProtection="1">
      <alignment horizontal="left" indent="6"/>
    </xf>
    <xf numFmtId="0" fontId="25" fillId="15" borderId="14" xfId="0" applyFont="1" applyFill="1" applyBorder="1" applyProtection="1"/>
    <xf numFmtId="0" fontId="49" fillId="15" borderId="0" xfId="0" applyFont="1" applyFill="1" applyBorder="1" applyAlignment="1" applyProtection="1">
      <alignment horizontal="right"/>
    </xf>
    <xf numFmtId="0" fontId="24" fillId="15" borderId="14" xfId="0" quotePrefix="1" applyFont="1" applyFill="1" applyBorder="1" applyAlignment="1" applyProtection="1">
      <alignment horizontal="left" indent="1"/>
    </xf>
    <xf numFmtId="0" fontId="25" fillId="15" borderId="9" xfId="0" applyFont="1" applyFill="1" applyBorder="1" applyProtection="1"/>
    <xf numFmtId="0" fontId="50" fillId="15" borderId="0" xfId="0" applyFont="1" applyFill="1" applyBorder="1" applyProtection="1"/>
    <xf numFmtId="0" fontId="50" fillId="15" borderId="0" xfId="0" applyFont="1" applyFill="1" applyBorder="1" applyProtection="1">
      <protection locked="0"/>
    </xf>
    <xf numFmtId="0" fontId="24" fillId="15" borderId="14" xfId="0" quotePrefix="1" applyFont="1" applyFill="1" applyBorder="1" applyAlignment="1" applyProtection="1">
      <alignment horizontal="left" indent="2"/>
    </xf>
    <xf numFmtId="0" fontId="50" fillId="15" borderId="0" xfId="0" applyFont="1" applyFill="1" applyBorder="1" applyAlignment="1" applyProtection="1">
      <alignment horizontal="left"/>
    </xf>
    <xf numFmtId="0" fontId="52" fillId="15" borderId="0" xfId="0" applyFont="1" applyFill="1" applyBorder="1" applyAlignment="1" applyProtection="1">
      <alignment horizontal="left" vertical="top"/>
      <protection locked="0"/>
    </xf>
    <xf numFmtId="0" fontId="25" fillId="15" borderId="0" xfId="0" applyFont="1" applyFill="1" applyBorder="1" applyAlignment="1" applyProtection="1">
      <alignment vertical="top"/>
    </xf>
    <xf numFmtId="166" fontId="11" fillId="15" borderId="14" xfId="0" applyNumberFormat="1" applyFont="1" applyFill="1" applyBorder="1" applyAlignment="1" applyProtection="1">
      <alignment horizontal="left" vertical="top" wrapText="1"/>
      <protection locked="0"/>
    </xf>
    <xf numFmtId="0" fontId="15" fillId="15" borderId="15" xfId="0" applyFont="1" applyFill="1" applyBorder="1" applyProtection="1"/>
    <xf numFmtId="166" fontId="11" fillId="15" borderId="0" xfId="0" applyNumberFormat="1" applyFont="1" applyFill="1" applyBorder="1" applyAlignment="1" applyProtection="1">
      <alignment horizontal="left" vertical="top" wrapText="1"/>
      <protection locked="0"/>
    </xf>
    <xf numFmtId="166" fontId="11" fillId="15" borderId="9" xfId="0" applyNumberFormat="1" applyFont="1" applyFill="1" applyBorder="1" applyAlignment="1" applyProtection="1">
      <alignment horizontal="left" vertical="top" wrapText="1"/>
      <protection locked="0"/>
    </xf>
    <xf numFmtId="0" fontId="15" fillId="15" borderId="11" xfId="0" applyFont="1" applyFill="1" applyBorder="1" applyProtection="1"/>
    <xf numFmtId="166" fontId="11" fillId="15" borderId="12" xfId="0" applyNumberFormat="1" applyFont="1" applyFill="1" applyBorder="1" applyAlignment="1" applyProtection="1">
      <alignment horizontal="left" vertical="top" wrapText="1"/>
      <protection locked="0"/>
    </xf>
    <xf numFmtId="0" fontId="49" fillId="15" borderId="0" xfId="0" applyFont="1" applyFill="1" applyBorder="1" applyAlignment="1" applyProtection="1">
      <alignment horizontal="left" indent="2"/>
    </xf>
    <xf numFmtId="166" fontId="11" fillId="15" borderId="15" xfId="0" applyNumberFormat="1" applyFont="1" applyFill="1" applyBorder="1" applyAlignment="1" applyProtection="1">
      <alignment horizontal="left" vertical="top" wrapText="1"/>
      <protection locked="0"/>
    </xf>
    <xf numFmtId="166" fontId="11" fillId="15" borderId="11" xfId="0" applyNumberFormat="1" applyFont="1" applyFill="1" applyBorder="1" applyAlignment="1" applyProtection="1">
      <alignment horizontal="left" vertical="top" wrapText="1"/>
      <protection locked="0"/>
    </xf>
    <xf numFmtId="0" fontId="16" fillId="15" borderId="0" xfId="0" applyFont="1" applyFill="1" applyBorder="1" applyAlignment="1" applyProtection="1">
      <alignment horizontal="left" indent="2"/>
    </xf>
    <xf numFmtId="0" fontId="16" fillId="15" borderId="0" xfId="0" applyFont="1" applyFill="1" applyBorder="1" applyAlignment="1" applyProtection="1">
      <alignment horizontal="left" indent="4"/>
    </xf>
    <xf numFmtId="0" fontId="26" fillId="8" borderId="0" xfId="0" applyFont="1" applyFill="1" applyBorder="1" applyAlignment="1">
      <alignment horizontal="center" vertical="center" textRotation="90"/>
    </xf>
    <xf numFmtId="0" fontId="10" fillId="10" borderId="4" xfId="0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vertical="center"/>
    </xf>
    <xf numFmtId="169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Protection="1"/>
    <xf numFmtId="0" fontId="11" fillId="3" borderId="4" xfId="0" applyFont="1" applyFill="1" applyBorder="1" applyProtection="1"/>
    <xf numFmtId="0" fontId="11" fillId="3" borderId="22" xfId="0" applyFont="1" applyFill="1" applyBorder="1" applyProtection="1"/>
    <xf numFmtId="0" fontId="11" fillId="3" borderId="7" xfId="0" applyFont="1" applyFill="1" applyBorder="1" applyProtection="1"/>
    <xf numFmtId="0" fontId="11" fillId="3" borderId="0" xfId="0" applyFont="1" applyFill="1" applyBorder="1" applyProtection="1"/>
    <xf numFmtId="0" fontId="11" fillId="3" borderId="20" xfId="0" applyFont="1" applyFill="1" applyBorder="1" applyProtection="1"/>
    <xf numFmtId="0" fontId="11" fillId="3" borderId="23" xfId="0" applyFont="1" applyFill="1" applyBorder="1" applyProtection="1"/>
    <xf numFmtId="0" fontId="11" fillId="3" borderId="5" xfId="0" applyFont="1" applyFill="1" applyBorder="1" applyProtection="1"/>
    <xf numFmtId="0" fontId="11" fillId="3" borderId="19" xfId="0" applyFont="1" applyFill="1" applyBorder="1" applyProtection="1"/>
    <xf numFmtId="0" fontId="29" fillId="11" borderId="21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30" fillId="11" borderId="7" xfId="0" applyFont="1" applyFill="1" applyBorder="1" applyProtection="1">
      <protection locked="0"/>
    </xf>
    <xf numFmtId="0" fontId="15" fillId="12" borderId="0" xfId="0" applyFont="1" applyFill="1" applyBorder="1" applyProtection="1">
      <protection locked="0"/>
    </xf>
    <xf numFmtId="0" fontId="11" fillId="11" borderId="2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2" borderId="10" xfId="0" applyFont="1" applyFill="1" applyBorder="1" applyProtection="1">
      <protection locked="0"/>
    </xf>
    <xf numFmtId="0" fontId="14" fillId="12" borderId="9" xfId="0" applyFont="1" applyFill="1" applyBorder="1" applyProtection="1">
      <protection locked="0"/>
    </xf>
    <xf numFmtId="0" fontId="29" fillId="11" borderId="7" xfId="0" applyFont="1" applyFill="1" applyBorder="1" applyAlignment="1" applyProtection="1">
      <alignment vertical="center" textRotation="90" wrapText="1"/>
      <protection locked="0"/>
    </xf>
    <xf numFmtId="0" fontId="26" fillId="12" borderId="0" xfId="0" applyFont="1" applyFill="1" applyBorder="1" applyAlignment="1" applyProtection="1">
      <alignment horizontal="center" vertical="center" textRotation="90"/>
      <protection locked="0"/>
    </xf>
    <xf numFmtId="0" fontId="26" fillId="12" borderId="13" xfId="0" applyFont="1" applyFill="1" applyBorder="1" applyAlignment="1" applyProtection="1">
      <alignment horizontal="center" vertical="center" textRotation="90"/>
      <protection locked="0"/>
    </xf>
    <xf numFmtId="0" fontId="25" fillId="12" borderId="0" xfId="0" applyFont="1" applyFill="1" applyBorder="1" applyProtection="1">
      <protection locked="0"/>
    </xf>
    <xf numFmtId="0" fontId="16" fillId="12" borderId="0" xfId="0" applyFont="1" applyFill="1" applyBorder="1" applyAlignment="1" applyProtection="1">
      <alignment horizontal="left" indent="1"/>
      <protection locked="0"/>
    </xf>
    <xf numFmtId="0" fontId="26" fillId="12" borderId="16" xfId="0" applyFont="1" applyFill="1" applyBorder="1" applyAlignment="1" applyProtection="1">
      <alignment horizontal="center" vertical="center" textRotation="90"/>
      <protection locked="0"/>
    </xf>
    <xf numFmtId="0" fontId="31" fillId="12" borderId="14" xfId="0" applyFont="1" applyFill="1" applyBorder="1" applyAlignment="1" applyProtection="1">
      <alignment horizontal="left" indent="1"/>
      <protection locked="0"/>
    </xf>
    <xf numFmtId="0" fontId="15" fillId="12" borderId="14" xfId="0" applyFont="1" applyFill="1" applyBorder="1" applyProtection="1">
      <protection locked="0"/>
    </xf>
    <xf numFmtId="0" fontId="31" fillId="12" borderId="0" xfId="0" applyFont="1" applyFill="1" applyBorder="1" applyAlignment="1" applyProtection="1">
      <alignment horizontal="left" indent="1"/>
      <protection locked="0"/>
    </xf>
    <xf numFmtId="0" fontId="6" fillId="12" borderId="0" xfId="0" applyFont="1" applyFill="1" applyBorder="1" applyAlignment="1" applyProtection="1">
      <alignment horizontal="left"/>
      <protection locked="0"/>
    </xf>
    <xf numFmtId="0" fontId="26" fillId="12" borderId="10" xfId="0" applyFont="1" applyFill="1" applyBorder="1" applyAlignment="1" applyProtection="1">
      <alignment horizontal="center" vertical="center" textRotation="90"/>
      <protection locked="0"/>
    </xf>
    <xf numFmtId="0" fontId="6" fillId="12" borderId="9" xfId="0" applyFont="1" applyFill="1" applyBorder="1" applyAlignment="1" applyProtection="1">
      <alignment horizontal="left"/>
      <protection locked="0"/>
    </xf>
    <xf numFmtId="0" fontId="15" fillId="12" borderId="9" xfId="0" applyFont="1" applyFill="1" applyBorder="1" applyProtection="1">
      <protection locked="0"/>
    </xf>
    <xf numFmtId="0" fontId="31" fillId="12" borderId="0" xfId="0" applyFont="1" applyFill="1" applyBorder="1" applyAlignment="1" applyProtection="1">
      <alignment horizontal="left"/>
      <protection locked="0"/>
    </xf>
    <xf numFmtId="0" fontId="16" fillId="12" borderId="0" xfId="0" applyFont="1" applyFill="1" applyBorder="1" applyAlignment="1" applyProtection="1">
      <alignment horizontal="left" indent="2"/>
      <protection locked="0"/>
    </xf>
    <xf numFmtId="0" fontId="24" fillId="12" borderId="0" xfId="0" quotePrefix="1" applyFont="1" applyFill="1" applyBorder="1" applyAlignment="1" applyProtection="1">
      <alignment horizontal="left" indent="2"/>
      <protection locked="0"/>
    </xf>
    <xf numFmtId="0" fontId="24" fillId="12" borderId="0" xfId="0" applyFont="1" applyFill="1" applyBorder="1" applyAlignment="1" applyProtection="1">
      <alignment horizontal="left" indent="2"/>
      <protection locked="0"/>
    </xf>
    <xf numFmtId="0" fontId="24" fillId="12" borderId="0" xfId="0" quotePrefix="1" applyFont="1" applyFill="1" applyBorder="1" applyAlignment="1" applyProtection="1">
      <alignment horizontal="left" indent="1"/>
      <protection locked="0"/>
    </xf>
    <xf numFmtId="0" fontId="25" fillId="12" borderId="14" xfId="0" applyFont="1" applyFill="1" applyBorder="1" applyProtection="1">
      <protection locked="0"/>
    </xf>
    <xf numFmtId="0" fontId="24" fillId="12" borderId="14" xfId="0" quotePrefix="1" applyFont="1" applyFill="1" applyBorder="1" applyAlignment="1" applyProtection="1">
      <alignment horizontal="left" indent="1"/>
      <protection locked="0"/>
    </xf>
    <xf numFmtId="0" fontId="25" fillId="12" borderId="9" xfId="0" applyFont="1" applyFill="1" applyBorder="1" applyProtection="1">
      <protection locked="0"/>
    </xf>
    <xf numFmtId="0" fontId="24" fillId="12" borderId="14" xfId="0" quotePrefix="1" applyFont="1" applyFill="1" applyBorder="1" applyAlignment="1" applyProtection="1">
      <alignment horizontal="left" indent="2"/>
      <protection locked="0"/>
    </xf>
    <xf numFmtId="0" fontId="11" fillId="0" borderId="0" xfId="0" quotePrefix="1" applyFont="1" applyProtection="1">
      <protection locked="0"/>
    </xf>
    <xf numFmtId="0" fontId="15" fillId="12" borderId="12" xfId="0" applyFont="1" applyFill="1" applyBorder="1" applyProtection="1">
      <protection locked="0"/>
    </xf>
    <xf numFmtId="0" fontId="32" fillId="13" borderId="18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32" fillId="16" borderId="18" xfId="0" applyFont="1" applyFill="1" applyBorder="1" applyAlignment="1" applyProtection="1">
      <alignment horizontal="center" vertical="center" wrapText="1"/>
      <protection locked="0"/>
    </xf>
    <xf numFmtId="0" fontId="15" fillId="12" borderId="15" xfId="0" applyFont="1" applyFill="1" applyBorder="1" applyProtection="1">
      <protection locked="0"/>
    </xf>
    <xf numFmtId="0" fontId="15" fillId="12" borderId="11" xfId="0" applyFont="1" applyFill="1" applyBorder="1" applyProtection="1"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  <protection locked="0"/>
    </xf>
    <xf numFmtId="0" fontId="24" fillId="12" borderId="0" xfId="0" applyFont="1" applyFill="1" applyBorder="1" applyAlignment="1" applyProtection="1">
      <alignment horizontal="left"/>
      <protection locked="0"/>
    </xf>
    <xf numFmtId="0" fontId="25" fillId="12" borderId="0" xfId="0" applyFont="1" applyFill="1" applyBorder="1" applyAlignment="1" applyProtection="1">
      <alignment horizontal="left" indent="2"/>
      <protection locked="0"/>
    </xf>
    <xf numFmtId="0" fontId="15" fillId="12" borderId="0" xfId="0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left" indent="3"/>
      <protection locked="0"/>
    </xf>
    <xf numFmtId="0" fontId="15" fillId="12" borderId="0" xfId="0" applyFont="1" applyFill="1" applyBorder="1" applyAlignment="1" applyProtection="1">
      <alignment vertical="top"/>
      <protection locked="0"/>
    </xf>
    <xf numFmtId="0" fontId="26" fillId="12" borderId="28" xfId="0" applyFont="1" applyFill="1" applyBorder="1" applyAlignment="1" applyProtection="1">
      <alignment horizontal="center" vertical="center" textRotation="90"/>
      <protection locked="0"/>
    </xf>
    <xf numFmtId="0" fontId="15" fillId="12" borderId="29" xfId="0" applyFont="1" applyFill="1" applyBorder="1" applyProtection="1">
      <protection locked="0"/>
    </xf>
    <xf numFmtId="0" fontId="26" fillId="12" borderId="26" xfId="0" applyFont="1" applyFill="1" applyBorder="1" applyAlignment="1" applyProtection="1">
      <alignment horizontal="center" vertical="center" textRotation="90"/>
      <protection locked="0"/>
    </xf>
    <xf numFmtId="0" fontId="34" fillId="12" borderId="0" xfId="0" applyFont="1" applyFill="1" applyBorder="1" applyProtection="1">
      <protection locked="0"/>
    </xf>
    <xf numFmtId="0" fontId="35" fillId="12" borderId="0" xfId="0" applyFont="1" applyFill="1" applyBorder="1" applyProtection="1">
      <protection locked="0"/>
    </xf>
    <xf numFmtId="0" fontId="15" fillId="12" borderId="0" xfId="0" applyFont="1" applyFill="1" applyBorder="1" applyAlignment="1" applyProtection="1">
      <alignment horizontal="right"/>
      <protection locked="0"/>
    </xf>
    <xf numFmtId="0" fontId="25" fillId="12" borderId="0" xfId="0" applyFont="1" applyFill="1" applyBorder="1" applyAlignment="1" applyProtection="1">
      <alignment horizontal="left" vertical="center"/>
      <protection locked="0"/>
    </xf>
    <xf numFmtId="0" fontId="26" fillId="12" borderId="27" xfId="0" applyFont="1" applyFill="1" applyBorder="1" applyAlignment="1" applyProtection="1">
      <alignment horizontal="center" vertical="center" textRotation="90"/>
      <protection locked="0"/>
    </xf>
    <xf numFmtId="0" fontId="15" fillId="12" borderId="25" xfId="0" applyFont="1" applyFill="1" applyBorder="1" applyProtection="1">
      <protection locked="0"/>
    </xf>
    <xf numFmtId="0" fontId="29" fillId="11" borderId="23" xfId="0" applyFont="1" applyFill="1" applyBorder="1" applyAlignment="1" applyProtection="1">
      <alignment vertical="center" textRotation="90" wrapText="1"/>
      <protection locked="0"/>
    </xf>
    <xf numFmtId="0" fontId="29" fillId="11" borderId="5" xfId="0" applyFont="1" applyFill="1" applyBorder="1" applyAlignment="1" applyProtection="1">
      <alignment vertical="center" textRotation="90" wrapText="1"/>
      <protection locked="0"/>
    </xf>
    <xf numFmtId="0" fontId="29" fillId="11" borderId="19" xfId="0" applyFont="1" applyFill="1" applyBorder="1" applyAlignment="1" applyProtection="1">
      <alignment vertical="center" textRotation="90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2" fillId="0" borderId="18" xfId="0" applyFont="1" applyBorder="1" applyAlignment="1" applyProtection="1">
      <alignment horizontal="left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>
      <alignment horizontal="center" vertical="center" textRotation="90"/>
    </xf>
    <xf numFmtId="0" fontId="26" fillId="3" borderId="13" xfId="0" applyFont="1" applyFill="1" applyBorder="1" applyAlignment="1">
      <alignment horizontal="center" vertical="center" textRotation="90"/>
    </xf>
    <xf numFmtId="0" fontId="26" fillId="3" borderId="16" xfId="0" applyFont="1" applyFill="1" applyBorder="1" applyAlignment="1">
      <alignment horizontal="center" vertical="center" textRotation="90"/>
    </xf>
    <xf numFmtId="0" fontId="40" fillId="3" borderId="10" xfId="0" applyFont="1" applyFill="1" applyBorder="1" applyAlignment="1">
      <alignment horizontal="center" textRotation="90"/>
    </xf>
    <xf numFmtId="0" fontId="40" fillId="3" borderId="13" xfId="0" applyFont="1" applyFill="1" applyBorder="1" applyAlignment="1">
      <alignment horizontal="center" textRotation="9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54" fillId="2" borderId="5" xfId="0" applyFont="1" applyFill="1" applyBorder="1" applyAlignment="1" applyProtection="1">
      <alignment horizontal="center" vertical="top"/>
    </xf>
    <xf numFmtId="0" fontId="26" fillId="8" borderId="0" xfId="0" applyFont="1" applyFill="1" applyBorder="1" applyAlignment="1">
      <alignment horizontal="center" vertical="center" textRotation="90"/>
    </xf>
    <xf numFmtId="0" fontId="41" fillId="8" borderId="6" xfId="0" applyFont="1" applyFill="1" applyBorder="1" applyAlignment="1" applyProtection="1">
      <alignment horizontal="center" vertical="top"/>
      <protection locked="0"/>
    </xf>
    <xf numFmtId="0" fontId="41" fillId="8" borderId="33" xfId="0" applyFont="1" applyFill="1" applyBorder="1" applyAlignment="1" applyProtection="1">
      <alignment horizontal="center" vertical="top"/>
      <protection locked="0"/>
    </xf>
    <xf numFmtId="0" fontId="41" fillId="8" borderId="34" xfId="0" applyFont="1" applyFill="1" applyBorder="1" applyAlignment="1" applyProtection="1">
      <alignment horizontal="center" vertical="top"/>
      <protection locked="0"/>
    </xf>
    <xf numFmtId="0" fontId="15" fillId="8" borderId="0" xfId="0" applyFont="1" applyFill="1" applyBorder="1" applyAlignment="1" applyProtection="1">
      <alignment horizontal="center"/>
    </xf>
    <xf numFmtId="0" fontId="15" fillId="5" borderId="17" xfId="0" applyFont="1" applyFill="1" applyBorder="1" applyAlignment="1" applyProtection="1">
      <alignment horizontal="left" vertical="center" wrapText="1"/>
    </xf>
    <xf numFmtId="0" fontId="15" fillId="5" borderId="8" xfId="0" applyFont="1" applyFill="1" applyBorder="1" applyAlignment="1" applyProtection="1">
      <alignment horizontal="left" vertical="center" wrapText="1"/>
    </xf>
    <xf numFmtId="0" fontId="25" fillId="5" borderId="10" xfId="0" applyFont="1" applyFill="1" applyBorder="1" applyAlignment="1" applyProtection="1">
      <alignment horizontal="center" wrapText="1"/>
    </xf>
    <xf numFmtId="0" fontId="25" fillId="5" borderId="11" xfId="0" applyFont="1" applyFill="1" applyBorder="1" applyAlignment="1" applyProtection="1">
      <alignment horizontal="center" wrapText="1"/>
    </xf>
    <xf numFmtId="0" fontId="25" fillId="5" borderId="13" xfId="0" applyFont="1" applyFill="1" applyBorder="1" applyAlignment="1" applyProtection="1">
      <alignment horizontal="center" wrapText="1"/>
    </xf>
    <xf numFmtId="0" fontId="25" fillId="5" borderId="12" xfId="0" applyFont="1" applyFill="1" applyBorder="1" applyAlignment="1" applyProtection="1">
      <alignment horizontal="center" wrapText="1"/>
    </xf>
    <xf numFmtId="0" fontId="25" fillId="5" borderId="16" xfId="0" applyFont="1" applyFill="1" applyBorder="1" applyAlignment="1" applyProtection="1">
      <alignment horizontal="center" wrapText="1"/>
    </xf>
    <xf numFmtId="0" fontId="25" fillId="5" borderId="15" xfId="0" applyFont="1" applyFill="1" applyBorder="1" applyAlignment="1" applyProtection="1">
      <alignment horizontal="center" wrapText="1"/>
    </xf>
    <xf numFmtId="0" fontId="15" fillId="5" borderId="37" xfId="0" applyFont="1" applyFill="1" applyBorder="1" applyAlignment="1" applyProtection="1">
      <alignment horizontal="center" wrapText="1"/>
    </xf>
    <xf numFmtId="0" fontId="15" fillId="5" borderId="38" xfId="0" applyFont="1" applyFill="1" applyBorder="1" applyAlignment="1" applyProtection="1">
      <alignment horizontal="center" wrapText="1"/>
    </xf>
    <xf numFmtId="0" fontId="15" fillId="5" borderId="39" xfId="0" applyFont="1" applyFill="1" applyBorder="1" applyAlignment="1" applyProtection="1">
      <alignment horizontal="center" wrapText="1"/>
    </xf>
    <xf numFmtId="0" fontId="15" fillId="5" borderId="40" xfId="0" applyFont="1" applyFill="1" applyBorder="1" applyAlignment="1" applyProtection="1">
      <alignment horizontal="center" wrapText="1"/>
    </xf>
    <xf numFmtId="0" fontId="15" fillId="5" borderId="0" xfId="0" applyFont="1" applyFill="1" applyBorder="1" applyAlignment="1" applyProtection="1">
      <alignment horizontal="center" wrapText="1"/>
    </xf>
    <xf numFmtId="0" fontId="15" fillId="5" borderId="41" xfId="0" applyFont="1" applyFill="1" applyBorder="1" applyAlignment="1" applyProtection="1">
      <alignment horizontal="center" wrapText="1"/>
    </xf>
    <xf numFmtId="0" fontId="15" fillId="5" borderId="42" xfId="0" applyFont="1" applyFill="1" applyBorder="1" applyAlignment="1" applyProtection="1">
      <alignment horizontal="center" wrapText="1"/>
    </xf>
    <xf numFmtId="0" fontId="15" fillId="5" borderId="43" xfId="0" applyFont="1" applyFill="1" applyBorder="1" applyAlignment="1" applyProtection="1">
      <alignment horizontal="center" wrapText="1"/>
    </xf>
    <xf numFmtId="0" fontId="15" fillId="5" borderId="44" xfId="0" applyFont="1" applyFill="1" applyBorder="1" applyAlignment="1" applyProtection="1">
      <alignment horizontal="center" wrapText="1"/>
    </xf>
    <xf numFmtId="0" fontId="10" fillId="10" borderId="4" xfId="0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horizontal="center" vertical="center"/>
      <protection locked="0"/>
    </xf>
    <xf numFmtId="0" fontId="39" fillId="10" borderId="0" xfId="0" applyFont="1" applyFill="1" applyBorder="1" applyAlignment="1" applyProtection="1">
      <alignment horizontal="center" vertical="top"/>
      <protection locked="0"/>
    </xf>
    <xf numFmtId="0" fontId="15" fillId="8" borderId="12" xfId="0" applyFont="1" applyFill="1" applyBorder="1" applyAlignment="1" applyProtection="1">
      <alignment horizontal="center"/>
    </xf>
    <xf numFmtId="166" fontId="11" fillId="7" borderId="6" xfId="0" applyNumberFormat="1" applyFont="1" applyFill="1" applyBorder="1" applyAlignment="1" applyProtection="1">
      <alignment horizontal="left" vertical="top" wrapText="1"/>
      <protection locked="0"/>
    </xf>
    <xf numFmtId="166" fontId="11" fillId="7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5" borderId="6" xfId="0" applyNumberFormat="1" applyFont="1" applyFill="1" applyBorder="1" applyAlignment="1" applyProtection="1">
      <alignment horizontal="left" vertical="top" wrapText="1"/>
      <protection locked="0"/>
    </xf>
    <xf numFmtId="166" fontId="11" fillId="5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7" borderId="23" xfId="0" applyNumberFormat="1" applyFont="1" applyFill="1" applyBorder="1" applyAlignment="1" applyProtection="1">
      <alignment horizontal="left" vertical="top" wrapText="1"/>
      <protection locked="0"/>
    </xf>
    <xf numFmtId="166" fontId="11" fillId="7" borderId="19" xfId="0" applyNumberFormat="1" applyFont="1" applyFill="1" applyBorder="1" applyAlignment="1" applyProtection="1">
      <alignment horizontal="left" vertical="top" wrapText="1"/>
      <protection locked="0"/>
    </xf>
    <xf numFmtId="49" fontId="11" fillId="7" borderId="6" xfId="0" applyNumberFormat="1" applyFont="1" applyFill="1" applyBorder="1" applyAlignment="1" applyProtection="1">
      <alignment horizontal="left" vertical="top" wrapText="1"/>
      <protection locked="0"/>
    </xf>
    <xf numFmtId="49" fontId="11" fillId="7" borderId="34" xfId="0" applyNumberFormat="1" applyFont="1" applyFill="1" applyBorder="1" applyAlignment="1" applyProtection="1">
      <alignment horizontal="left" vertical="top" wrapText="1"/>
      <protection locked="0"/>
    </xf>
    <xf numFmtId="49" fontId="11" fillId="7" borderId="23" xfId="0" applyNumberFormat="1" applyFont="1" applyFill="1" applyBorder="1" applyAlignment="1" applyProtection="1">
      <alignment horizontal="left" vertical="top" wrapText="1"/>
      <protection locked="0"/>
    </xf>
    <xf numFmtId="49" fontId="11" fillId="7" borderId="19" xfId="0" applyNumberFormat="1" applyFont="1" applyFill="1" applyBorder="1" applyAlignment="1" applyProtection="1">
      <alignment horizontal="left" vertical="top" wrapText="1"/>
      <protection locked="0"/>
    </xf>
    <xf numFmtId="166" fontId="11" fillId="7" borderId="6" xfId="0" quotePrefix="1" applyNumberFormat="1" applyFont="1" applyFill="1" applyBorder="1" applyAlignment="1" applyProtection="1">
      <alignment horizontal="left" vertical="top" wrapText="1"/>
      <protection locked="0"/>
    </xf>
    <xf numFmtId="0" fontId="16" fillId="12" borderId="6" xfId="0" applyFont="1" applyFill="1" applyBorder="1" applyAlignment="1" applyProtection="1">
      <alignment horizontal="left"/>
      <protection locked="0"/>
    </xf>
    <xf numFmtId="0" fontId="16" fillId="12" borderId="33" xfId="0" applyFont="1" applyFill="1" applyBorder="1" applyAlignment="1" applyProtection="1">
      <alignment horizontal="left"/>
      <protection locked="0"/>
    </xf>
    <xf numFmtId="0" fontId="16" fillId="12" borderId="34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32" fillId="13" borderId="2" xfId="0" applyFont="1" applyFill="1" applyBorder="1" applyAlignment="1" applyProtection="1">
      <alignment horizontal="center" vertical="center" wrapText="1"/>
      <protection locked="0"/>
    </xf>
    <xf numFmtId="0" fontId="32" fillId="13" borderId="3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2" fillId="0" borderId="34" xfId="0" applyFont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</xf>
    <xf numFmtId="0" fontId="32" fillId="0" borderId="34" xfId="0" applyFont="1" applyBorder="1" applyAlignment="1" applyProtection="1">
      <alignment horizontal="left" vertical="center" wrapText="1"/>
    </xf>
    <xf numFmtId="0" fontId="16" fillId="9" borderId="6" xfId="0" applyFont="1" applyFill="1" applyBorder="1" applyAlignment="1" applyProtection="1">
      <alignment horizontal="left" wrapText="1"/>
      <protection locked="0"/>
    </xf>
    <xf numFmtId="0" fontId="16" fillId="9" borderId="33" xfId="0" applyFont="1" applyFill="1" applyBorder="1" applyAlignment="1" applyProtection="1">
      <alignment horizontal="left" wrapText="1"/>
      <protection locked="0"/>
    </xf>
    <xf numFmtId="0" fontId="16" fillId="9" borderId="34" xfId="0" applyFont="1" applyFill="1" applyBorder="1" applyAlignment="1" applyProtection="1">
      <alignment horizontal="left" wrapText="1"/>
      <protection locked="0"/>
    </xf>
    <xf numFmtId="0" fontId="42" fillId="13" borderId="6" xfId="0" applyFont="1" applyFill="1" applyBorder="1" applyAlignment="1" applyProtection="1">
      <alignment horizontal="center" vertical="center" wrapText="1"/>
      <protection locked="0"/>
    </xf>
    <xf numFmtId="0" fontId="42" fillId="13" borderId="33" xfId="0" applyFont="1" applyFill="1" applyBorder="1" applyAlignment="1" applyProtection="1">
      <alignment horizontal="center" vertical="center" wrapText="1"/>
      <protection locked="0"/>
    </xf>
    <xf numFmtId="0" fontId="42" fillId="13" borderId="34" xfId="0" applyFont="1" applyFill="1" applyBorder="1" applyAlignment="1" applyProtection="1">
      <alignment horizontal="center" vertical="center" wrapText="1"/>
      <protection locked="0"/>
    </xf>
    <xf numFmtId="0" fontId="32" fillId="13" borderId="6" xfId="0" applyFont="1" applyFill="1" applyBorder="1" applyAlignment="1" applyProtection="1">
      <alignment horizontal="center" vertical="center" wrapText="1"/>
      <protection locked="0"/>
    </xf>
    <xf numFmtId="0" fontId="32" fillId="13" borderId="34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left" wrapText="1"/>
      <protection locked="0"/>
    </xf>
    <xf numFmtId="0" fontId="16" fillId="0" borderId="33" xfId="0" applyFont="1" applyFill="1" applyBorder="1" applyAlignment="1" applyProtection="1">
      <alignment horizontal="left" wrapText="1"/>
      <protection locked="0"/>
    </xf>
    <xf numFmtId="0" fontId="16" fillId="0" borderId="34" xfId="0" applyFont="1" applyFill="1" applyBorder="1" applyAlignment="1" applyProtection="1">
      <alignment horizontal="left" wrapText="1"/>
      <protection locked="0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 applyProtection="1">
      <alignment vertical="center" wrapText="1"/>
      <protection locked="0"/>
    </xf>
    <xf numFmtId="0" fontId="33" fillId="11" borderId="4" xfId="0" applyFont="1" applyFill="1" applyBorder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top"/>
      <protection locked="0"/>
    </xf>
    <xf numFmtId="0" fontId="16" fillId="9" borderId="6" xfId="0" applyFont="1" applyFill="1" applyBorder="1" applyAlignment="1" applyProtection="1">
      <alignment horizontal="left" vertical="center" wrapText="1"/>
      <protection locked="0"/>
    </xf>
    <xf numFmtId="0" fontId="16" fillId="9" borderId="33" xfId="0" applyFont="1" applyFill="1" applyBorder="1" applyAlignment="1" applyProtection="1">
      <alignment horizontal="left" vertical="center" wrapText="1"/>
      <protection locked="0"/>
    </xf>
    <xf numFmtId="0" fontId="16" fillId="9" borderId="3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/>
    </xf>
    <xf numFmtId="0" fontId="16" fillId="0" borderId="33" xfId="0" applyFont="1" applyFill="1" applyBorder="1" applyAlignment="1" applyProtection="1">
      <alignment horizontal="left"/>
    </xf>
    <xf numFmtId="0" fontId="16" fillId="0" borderId="34" xfId="0" applyFont="1" applyFill="1" applyBorder="1" applyAlignment="1" applyProtection="1">
      <alignment horizontal="left"/>
    </xf>
    <xf numFmtId="0" fontId="9" fillId="0" borderId="6" xfId="1" applyFill="1" applyBorder="1" applyAlignment="1" applyProtection="1">
      <alignment horizontal="lef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0" fontId="16" fillId="0" borderId="34" xfId="0" applyFont="1" applyFill="1" applyBorder="1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left"/>
    </xf>
    <xf numFmtId="0" fontId="16" fillId="5" borderId="33" xfId="0" applyFont="1" applyFill="1" applyBorder="1" applyAlignment="1" applyProtection="1">
      <alignment horizontal="left"/>
    </xf>
    <xf numFmtId="0" fontId="16" fillId="5" borderId="34" xfId="0" applyFont="1" applyFill="1" applyBorder="1" applyAlignment="1" applyProtection="1">
      <alignment horizontal="left"/>
    </xf>
    <xf numFmtId="0" fontId="33" fillId="14" borderId="4" xfId="0" applyFont="1" applyFill="1" applyBorder="1" applyAlignment="1" applyProtection="1">
      <alignment horizontal="center" vertical="center"/>
      <protection locked="0"/>
    </xf>
    <xf numFmtId="0" fontId="33" fillId="14" borderId="0" xfId="0" applyFont="1" applyFill="1" applyBorder="1" applyAlignment="1" applyProtection="1">
      <alignment horizontal="center" vertical="top"/>
      <protection locked="0"/>
    </xf>
    <xf numFmtId="168" fontId="11" fillId="0" borderId="6" xfId="0" applyNumberFormat="1" applyFont="1" applyFill="1" applyBorder="1" applyAlignment="1" applyProtection="1">
      <alignment horizontal="center" vertical="top"/>
      <protection locked="0"/>
    </xf>
    <xf numFmtId="168" fontId="11" fillId="0" borderId="33" xfId="0" applyNumberFormat="1" applyFont="1" applyFill="1" applyBorder="1" applyAlignment="1" applyProtection="1">
      <alignment horizontal="center" vertical="top"/>
      <protection locked="0"/>
    </xf>
    <xf numFmtId="168" fontId="11" fillId="0" borderId="34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</xf>
    <xf numFmtId="0" fontId="15" fillId="0" borderId="33" xfId="0" applyFont="1" applyFill="1" applyBorder="1" applyAlignment="1" applyProtection="1">
      <alignment horizontal="center"/>
    </xf>
    <xf numFmtId="0" fontId="15" fillId="0" borderId="34" xfId="0" applyFont="1" applyFill="1" applyBorder="1" applyAlignment="1" applyProtection="1">
      <alignment horizontal="center"/>
    </xf>
    <xf numFmtId="0" fontId="51" fillId="15" borderId="0" xfId="1" applyFont="1" applyFill="1" applyBorder="1" applyAlignment="1" applyProtection="1">
      <alignment horizontal="left" vertical="top" wrapText="1"/>
    </xf>
    <xf numFmtId="0" fontId="15" fillId="15" borderId="6" xfId="0" applyFont="1" applyFill="1" applyBorder="1" applyAlignment="1" applyProtection="1">
      <alignment horizontal="center"/>
    </xf>
    <xf numFmtId="0" fontId="15" fillId="15" borderId="33" xfId="0" applyFont="1" applyFill="1" applyBorder="1" applyAlignment="1" applyProtection="1">
      <alignment horizontal="center"/>
    </xf>
    <xf numFmtId="0" fontId="15" fillId="15" borderId="34" xfId="0" applyFont="1" applyFill="1" applyBorder="1" applyAlignment="1" applyProtection="1">
      <alignment horizontal="center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9" borderId="6" xfId="0" applyFont="1" applyFill="1" applyBorder="1" applyAlignment="1" applyProtection="1">
      <alignment horizontal="left"/>
    </xf>
    <xf numFmtId="0" fontId="16" fillId="9" borderId="33" xfId="0" applyFont="1" applyFill="1" applyBorder="1" applyAlignment="1" applyProtection="1">
      <alignment horizontal="left"/>
    </xf>
    <xf numFmtId="0" fontId="16" fillId="9" borderId="34" xfId="0" applyFont="1" applyFill="1" applyBorder="1" applyAlignment="1" applyProtection="1">
      <alignment horizontal="left"/>
    </xf>
    <xf numFmtId="168" fontId="11" fillId="9" borderId="6" xfId="0" applyNumberFormat="1" applyFont="1" applyFill="1" applyBorder="1" applyAlignment="1" applyProtection="1">
      <alignment horizontal="center" vertical="top"/>
      <protection locked="0"/>
    </xf>
    <xf numFmtId="168" fontId="11" fillId="9" borderId="33" xfId="0" applyNumberFormat="1" applyFont="1" applyFill="1" applyBorder="1" applyAlignment="1" applyProtection="1">
      <alignment horizontal="center" vertical="top"/>
      <protection locked="0"/>
    </xf>
    <xf numFmtId="168" fontId="11" fillId="9" borderId="34" xfId="0" applyNumberFormat="1" applyFont="1" applyFill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Drop" dropLines="1" dropStyle="combo" dx="16" fmlaLink="H49" fmlaRange="[0]!Authorizer1" sel="1" val="0"/>
</file>

<file path=xl/ctrlProps/ctrlProp10.xml><?xml version="1.0" encoding="utf-8"?>
<formControlPr xmlns="http://schemas.microsoft.com/office/spreadsheetml/2009/9/main" objectType="Drop" dropLines="1" dropStyle="combo" dx="16" fmlaLink="H55" fmlaRange="[0]!Authorizer1Report" sel="1" val="0"/>
</file>

<file path=xl/ctrlProps/ctrlProp11.xml><?xml version="1.0" encoding="utf-8"?>
<formControlPr xmlns="http://schemas.microsoft.com/office/spreadsheetml/2009/9/main" objectType="Drop" dropLines="4" dropStyle="combo" dx="16" fmlaLink="H75" fmlaRange="[0]!YesNo" sel="1" val="0"/>
</file>

<file path=xl/ctrlProps/ctrlProp12.xml><?xml version="1.0" encoding="utf-8"?>
<formControlPr xmlns="http://schemas.microsoft.com/office/spreadsheetml/2009/9/main" objectType="Drop" dropLines="4" dropStyle="combo" dx="16" fmlaLink="H85" fmlaRange="[0]!YesNo" sel="1" val="0"/>
</file>

<file path=xl/ctrlProps/ctrlProp13.xml><?xml version="1.0" encoding="utf-8"?>
<formControlPr xmlns="http://schemas.microsoft.com/office/spreadsheetml/2009/9/main" objectType="Drop" dropLines="11" dropStyle="combo" dx="16" fmlaLink="H69" fmlaRange="Authorizer3" sel="10" val="0"/>
</file>

<file path=xl/ctrlProps/ctrlProp14.xml><?xml version="1.0" encoding="utf-8"?>
<formControlPr xmlns="http://schemas.microsoft.com/office/spreadsheetml/2009/9/main" objectType="Drop" dropLines="11" dropStyle="combo" dx="16" fmlaLink="H79" fmlaRange="Authorizer3" sel="1" val="0"/>
</file>

<file path=xl/ctrlProps/ctrlProp15.xml><?xml version="1.0" encoding="utf-8"?>
<formControlPr xmlns="http://schemas.microsoft.com/office/spreadsheetml/2009/9/main" objectType="Drop" dropLines="4" dropStyle="combo" dx="16" fmlaLink="H90" fmlaRange="[0]!YesNo" sel="2" val="0"/>
</file>

<file path=xl/ctrlProps/ctrlProp16.xml><?xml version="1.0" encoding="utf-8"?>
<formControlPr xmlns="http://schemas.microsoft.com/office/spreadsheetml/2009/9/main" objectType="Drop" dropLines="4" dropStyle="combo" dx="16" fmlaLink="H65" fmlaRange="[0]!YesNo" sel="1" val="0"/>
</file>

<file path=xl/ctrlProps/ctrlProp17.xml><?xml version="1.0" encoding="utf-8"?>
<formControlPr xmlns="http://schemas.microsoft.com/office/spreadsheetml/2009/9/main" objectType="Drop" dropLines="17" dropStyle="combo" dx="16" fmlaLink="H25" fmlaRange="[0]!VCHSponsor" sel="1" val="0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Drop" dropLines="4" dropStyle="combo" dx="16" fmlaLink="H74" fmlaRange="[0]!YesNo" sel="1" val="0"/>
</file>

<file path=xl/ctrlProps/ctrlProp2.xml><?xml version="1.0" encoding="utf-8"?>
<formControlPr xmlns="http://schemas.microsoft.com/office/spreadsheetml/2009/9/main" objectType="Drop" dropLines="4" dropStyle="combo" dx="16" fmlaLink="H11" fmlaRange="[0]!YesNo" sel="2" val="0"/>
</file>

<file path=xl/ctrlProps/ctrlProp20.xml><?xml version="1.0" encoding="utf-8"?>
<formControlPr xmlns="http://schemas.microsoft.com/office/spreadsheetml/2009/9/main" objectType="Drop" dropLines="4" dropStyle="combo" dx="16" fmlaLink="H54" fmlaRange="[0]!YesNo" sel="1" val="0"/>
</file>

<file path=xl/ctrlProps/ctrlProp21.xml><?xml version="1.0" encoding="utf-8"?>
<formControlPr xmlns="http://schemas.microsoft.com/office/spreadsheetml/2009/9/main" objectType="Drop" dropLines="4" dropStyle="combo" dx="16" fmlaLink="H64" fmlaRange="[0]!YesNo" sel="1" val="0"/>
</file>

<file path=xl/ctrlProps/ctrlProp22.xml><?xml version="1.0" encoding="utf-8"?>
<formControlPr xmlns="http://schemas.microsoft.com/office/spreadsheetml/2009/9/main" objectType="Drop" dropLines="4" dropStyle="combo" dx="16" fmlaLink="H84" fmlaRange="[0]!YesNo" sel="1" val="0"/>
</file>

<file path=xl/ctrlProps/ctrlProp23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4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5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6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7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8.xml><?xml version="1.0" encoding="utf-8"?>
<formControlPr xmlns="http://schemas.microsoft.com/office/spreadsheetml/2009/9/main" objectType="Drop" dropLines="4" dropStyle="combo" dx="16" fmlaLink="E115" fmlaRange="CCInactivation" sel="1" val="0"/>
</file>

<file path=xl/ctrlProps/ctrlProp29.xml><?xml version="1.0" encoding="utf-8"?>
<formControlPr xmlns="http://schemas.microsoft.com/office/spreadsheetml/2009/9/main" objectType="Drop" dropLines="4" dropStyle="combo" dx="16" fmlaLink="E117" fmlaRange="CCInactivation" sel="1" val="0"/>
</file>

<file path=xl/ctrlProps/ctrlProp3.xml><?xml version="1.0" encoding="utf-8"?>
<formControlPr xmlns="http://schemas.microsoft.com/office/spreadsheetml/2009/9/main" objectType="Drop" dropLines="4" dropStyle="combo" dx="16" fmlaLink="H13" fmlaRange="[0]!ResidualFunds" sel="1" val="0"/>
</file>

<file path=xl/ctrlProps/ctrlProp30.xml><?xml version="1.0" encoding="utf-8"?>
<formControlPr xmlns="http://schemas.microsoft.com/office/spreadsheetml/2009/9/main" objectType="Drop" dropLines="4" dropStyle="combo" dx="16" fmlaLink="E116" fmlaRange="CCInactivation" sel="1" val="0"/>
</file>

<file path=xl/ctrlProps/ctrlProp31.xml><?xml version="1.0" encoding="utf-8"?>
<formControlPr xmlns="http://schemas.microsoft.com/office/spreadsheetml/2009/9/main" objectType="Drop" dropLines="4" dropStyle="combo" dx="16" fmlaLink="J115" fmlaRange="CCInactivation" sel="1" val="0"/>
</file>

<file path=xl/ctrlProps/ctrlProp32.xml><?xml version="1.0" encoding="utf-8"?>
<formControlPr xmlns="http://schemas.microsoft.com/office/spreadsheetml/2009/9/main" objectType="Drop" dropLines="4" dropStyle="combo" dx="16" fmlaLink="J116" fmlaRange="CCInactivation" sel="1" val="0"/>
</file>

<file path=xl/ctrlProps/ctrlProp33.xml><?xml version="1.0" encoding="utf-8"?>
<formControlPr xmlns="http://schemas.microsoft.com/office/spreadsheetml/2009/9/main" objectType="Drop" dropLines="4" dropStyle="combo" dx="16" fmlaLink="J117" fmlaRange="CCInactivation" sel="1" val="0"/>
</file>

<file path=xl/ctrlProps/ctrlProp34.xml><?xml version="1.0" encoding="utf-8"?>
<formControlPr xmlns="http://schemas.microsoft.com/office/spreadsheetml/2009/9/main" objectType="Drop" dropLines="5" dropStyle="combo" dx="16" fmlaLink="D8" fmlaRange="PPRequestType" sel="2" val="0"/>
</file>

<file path=xl/ctrlProps/ctrlProp35.xml><?xml version="1.0" encoding="utf-8"?>
<formControlPr xmlns="http://schemas.microsoft.com/office/spreadsheetml/2009/9/main" objectType="Drop" dropLines="4" dropStyle="combo" dx="16" fmlaLink="G8" fmlaRange="PPAccess" sel="2" val="0"/>
</file>

<file path=xl/ctrlProps/ctrlProp36.xml><?xml version="1.0" encoding="utf-8"?>
<formControlPr xmlns="http://schemas.microsoft.com/office/spreadsheetml/2009/9/main" objectType="Drop" dropLines="7" dropStyle="combo" dx="16" fmlaLink="E13" fmlaRange="PPOrganization" sel="2" val="0"/>
</file>

<file path=xl/ctrlProps/ctrlProp37.xml><?xml version="1.0" encoding="utf-8"?>
<formControlPr xmlns="http://schemas.microsoft.com/office/spreadsheetml/2009/9/main" objectType="Drop" dropLines="4" dropStyle="combo" dx="16" fmlaLink="J15" fmlaRange="PPStatus" sel="2" val="0"/>
</file>

<file path=xl/ctrlProps/ctrlProp38.xml><?xml version="1.0" encoding="utf-8"?>
<formControlPr xmlns="http://schemas.microsoft.com/office/spreadsheetml/2009/9/main" objectType="Drop" dropLines="4" dropStyle="combo" dx="16" fmlaLink="D26" fmlaRange="PPEEOnline" sel="2" val="0"/>
</file>

<file path=xl/ctrlProps/ctrlProp39.xml><?xml version="1.0" encoding="utf-8"?>
<formControlPr xmlns="http://schemas.microsoft.com/office/spreadsheetml/2009/9/main" objectType="Drop" dropLines="6" dropStyle="combo" dx="16" fmlaLink="J26" fmlaRange="PPReporting" sel="2" val="0"/>
</file>

<file path=xl/ctrlProps/ctrlProp4.xml><?xml version="1.0" encoding="utf-8"?>
<formControlPr xmlns="http://schemas.microsoft.com/office/spreadsheetml/2009/9/main" objectType="Drop" dropLines="7" dropStyle="combo" dx="16" fmlaLink="H14" fmlaRange="[0]!FinancialReporting" sel="1" val="0"/>
</file>

<file path=xl/ctrlProps/ctrlProp40.xml><?xml version="1.0" encoding="utf-8"?>
<formControlPr xmlns="http://schemas.microsoft.com/office/spreadsheetml/2009/9/main" objectType="Drop" dropLines="7" dropStyle="combo" dx="16" fmlaLink="E34" fmlaRange="PPOrganization" sel="2" val="0"/>
</file>

<file path=xl/ctrlProps/ctrlProp5.xml><?xml version="1.0" encoding="utf-8"?>
<formControlPr xmlns="http://schemas.microsoft.com/office/spreadsheetml/2009/9/main" objectType="Drop" dropLines="17" dropStyle="combo" dx="16" fmlaLink="H22" fmlaRange="[0]!VCHCentre" sel="1" val="0"/>
</file>

<file path=xl/ctrlProps/ctrlProp6.xml><?xml version="1.0" encoding="utf-8"?>
<formControlPr xmlns="http://schemas.microsoft.com/office/spreadsheetml/2009/9/main" objectType="Drop" dropLines="30" dropStyle="combo" dx="16" fmlaLink="H21" fmlaRange="[0]!VCHDept" sel="1" val="0"/>
</file>

<file path=xl/ctrlProps/ctrlProp7.xml><?xml version="1.0" encoding="utf-8"?>
<formControlPr xmlns="http://schemas.microsoft.com/office/spreadsheetml/2009/9/main" objectType="Drop" dropLines="4" dropStyle="combo" dx="16" fmlaLink="H15" fmlaRange="Payroll" sel="1" val="0"/>
</file>

<file path=xl/ctrlProps/ctrlProp8.xml><?xml version="1.0" encoding="utf-8"?>
<formControlPr xmlns="http://schemas.microsoft.com/office/spreadsheetml/2009/9/main" objectType="Drop" dropLines="4" dropStyle="combo" dx="16" fmlaLink="H17" fmlaRange="[0]!YesNo" sel="1" val="0"/>
</file>

<file path=xl/ctrlProps/ctrlProp9.xml><?xml version="1.0" encoding="utf-8"?>
<formControlPr xmlns="http://schemas.microsoft.com/office/spreadsheetml/2009/9/main" objectType="Drop" dropLines="5" dropStyle="combo" dx="16" fmlaLink="H59" fmlaRange="[0]!Authorizer2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7620</xdr:colOff>
          <xdr:row>48</xdr:row>
          <xdr:rowOff>198120</xdr:rowOff>
        </xdr:to>
        <xdr:sp macro="" textlink="">
          <xdr:nvSpPr>
            <xdr:cNvPr id="5156" name="Drop Down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198120</xdr:rowOff>
        </xdr:from>
        <xdr:to>
          <xdr:col>8</xdr:col>
          <xdr:colOff>7620</xdr:colOff>
          <xdr:row>10</xdr:row>
          <xdr:rowOff>190500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198120</xdr:rowOff>
        </xdr:from>
        <xdr:to>
          <xdr:col>8</xdr:col>
          <xdr:colOff>7620</xdr:colOff>
          <xdr:row>12</xdr:row>
          <xdr:rowOff>190500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198120</xdr:rowOff>
        </xdr:from>
        <xdr:to>
          <xdr:col>8</xdr:col>
          <xdr:colOff>7620</xdr:colOff>
          <xdr:row>13</xdr:row>
          <xdr:rowOff>190500</xdr:rowOff>
        </xdr:to>
        <xdr:sp macro="" textlink="">
          <xdr:nvSpPr>
            <xdr:cNvPr id="5180" name="Drop Down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7620</xdr:colOff>
          <xdr:row>21</xdr:row>
          <xdr:rowOff>198120</xdr:rowOff>
        </xdr:to>
        <xdr:sp macro="" textlink="">
          <xdr:nvSpPr>
            <xdr:cNvPr id="5182" name="Drop Down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7620</xdr:colOff>
          <xdr:row>20</xdr:row>
          <xdr:rowOff>198120</xdr:rowOff>
        </xdr:to>
        <xdr:sp macro="" textlink="">
          <xdr:nvSpPr>
            <xdr:cNvPr id="5183" name="Drop Dow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198120</xdr:rowOff>
        </xdr:from>
        <xdr:to>
          <xdr:col>8</xdr:col>
          <xdr:colOff>7620</xdr:colOff>
          <xdr:row>14</xdr:row>
          <xdr:rowOff>190500</xdr:rowOff>
        </xdr:to>
        <xdr:sp macro="" textlink="">
          <xdr:nvSpPr>
            <xdr:cNvPr id="5185" name="Drop Down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7620</xdr:colOff>
          <xdr:row>16</xdr:row>
          <xdr:rowOff>198120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8</xdr:col>
          <xdr:colOff>7620</xdr:colOff>
          <xdr:row>58</xdr:row>
          <xdr:rowOff>198120</xdr:rowOff>
        </xdr:to>
        <xdr:sp macro="" textlink="">
          <xdr:nvSpPr>
            <xdr:cNvPr id="5207" name="Drop Down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22860</xdr:rowOff>
        </xdr:from>
        <xdr:to>
          <xdr:col>8</xdr:col>
          <xdr:colOff>7620</xdr:colOff>
          <xdr:row>55</xdr:row>
          <xdr:rowOff>7620</xdr:rowOff>
        </xdr:to>
        <xdr:sp macro="" textlink="">
          <xdr:nvSpPr>
            <xdr:cNvPr id="5230" name="Drop Down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74</xdr:row>
          <xdr:rowOff>22860</xdr:rowOff>
        </xdr:from>
        <xdr:to>
          <xdr:col>8</xdr:col>
          <xdr:colOff>22860</xdr:colOff>
          <xdr:row>75</xdr:row>
          <xdr:rowOff>7620</xdr:rowOff>
        </xdr:to>
        <xdr:sp macro="" textlink="">
          <xdr:nvSpPr>
            <xdr:cNvPr id="5234" name="Drop Down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7620</xdr:rowOff>
        </xdr:from>
        <xdr:to>
          <xdr:col>8</xdr:col>
          <xdr:colOff>7620</xdr:colOff>
          <xdr:row>85</xdr:row>
          <xdr:rowOff>0</xdr:rowOff>
        </xdr:to>
        <xdr:sp macro="" textlink="">
          <xdr:nvSpPr>
            <xdr:cNvPr id="5236" name="Drop Down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7620</xdr:colOff>
          <xdr:row>69</xdr:row>
          <xdr:rowOff>0</xdr:rowOff>
        </xdr:to>
        <xdr:sp macro="" textlink="">
          <xdr:nvSpPr>
            <xdr:cNvPr id="5251" name="Drop Down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78</xdr:row>
          <xdr:rowOff>0</xdr:rowOff>
        </xdr:from>
        <xdr:to>
          <xdr:col>8</xdr:col>
          <xdr:colOff>22860</xdr:colOff>
          <xdr:row>78</xdr:row>
          <xdr:rowOff>198120</xdr:rowOff>
        </xdr:to>
        <xdr:sp macro="" textlink="">
          <xdr:nvSpPr>
            <xdr:cNvPr id="5253" name="Drop Down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7620</xdr:rowOff>
        </xdr:from>
        <xdr:to>
          <xdr:col>8</xdr:col>
          <xdr:colOff>7620</xdr:colOff>
          <xdr:row>90</xdr:row>
          <xdr:rowOff>0</xdr:rowOff>
        </xdr:to>
        <xdr:sp macro="" textlink="">
          <xdr:nvSpPr>
            <xdr:cNvPr id="5256" name="Drop Down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7</xdr:col>
          <xdr:colOff>1821180</xdr:colOff>
          <xdr:row>50</xdr:row>
          <xdr:rowOff>0</xdr:rowOff>
        </xdr:to>
        <xdr:sp macro="" textlink="">
          <xdr:nvSpPr>
            <xdr:cNvPr id="5258" name="TextBox1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5259" name="TextBox2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7</xdr:col>
          <xdr:colOff>1821180</xdr:colOff>
          <xdr:row>60</xdr:row>
          <xdr:rowOff>0</xdr:rowOff>
        </xdr:to>
        <xdr:sp macro="" textlink="">
          <xdr:nvSpPr>
            <xdr:cNvPr id="5260" name="TextBox3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59</xdr:row>
          <xdr:rowOff>0</xdr:rowOff>
        </xdr:from>
        <xdr:to>
          <xdr:col>8</xdr:col>
          <xdr:colOff>0</xdr:colOff>
          <xdr:row>60</xdr:row>
          <xdr:rowOff>0</xdr:rowOff>
        </xdr:to>
        <xdr:sp macro="" textlink="">
          <xdr:nvSpPr>
            <xdr:cNvPr id="5261" name="TextBox4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7</xdr:col>
          <xdr:colOff>1821180</xdr:colOff>
          <xdr:row>70</xdr:row>
          <xdr:rowOff>0</xdr:rowOff>
        </xdr:to>
        <xdr:sp macro="" textlink="">
          <xdr:nvSpPr>
            <xdr:cNvPr id="5262" name="TextBox5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69</xdr:row>
          <xdr:rowOff>0</xdr:rowOff>
        </xdr:from>
        <xdr:to>
          <xdr:col>8</xdr:col>
          <xdr:colOff>0</xdr:colOff>
          <xdr:row>70</xdr:row>
          <xdr:rowOff>0</xdr:rowOff>
        </xdr:to>
        <xdr:sp macro="" textlink="">
          <xdr:nvSpPr>
            <xdr:cNvPr id="5263" name="TextBox6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7</xdr:col>
          <xdr:colOff>1821180</xdr:colOff>
          <xdr:row>80</xdr:row>
          <xdr:rowOff>0</xdr:rowOff>
        </xdr:to>
        <xdr:sp macro="" textlink="">
          <xdr:nvSpPr>
            <xdr:cNvPr id="5264" name="TextBox7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79</xdr:row>
          <xdr:rowOff>0</xdr:rowOff>
        </xdr:from>
        <xdr:to>
          <xdr:col>8</xdr:col>
          <xdr:colOff>0</xdr:colOff>
          <xdr:row>80</xdr:row>
          <xdr:rowOff>0</xdr:rowOff>
        </xdr:to>
        <xdr:sp macro="" textlink="">
          <xdr:nvSpPr>
            <xdr:cNvPr id="5265" name="TextBox8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64</xdr:row>
          <xdr:rowOff>22860</xdr:rowOff>
        </xdr:from>
        <xdr:to>
          <xdr:col>8</xdr:col>
          <xdr:colOff>22860</xdr:colOff>
          <xdr:row>65</xdr:row>
          <xdr:rowOff>7620</xdr:rowOff>
        </xdr:to>
        <xdr:sp macro="" textlink="">
          <xdr:nvSpPr>
            <xdr:cNvPr id="5266" name="Drop Down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7620</xdr:colOff>
          <xdr:row>24</xdr:row>
          <xdr:rowOff>198120</xdr:rowOff>
        </xdr:to>
        <xdr:sp macro="" textlink="">
          <xdr:nvSpPr>
            <xdr:cNvPr id="5269" name="Drop Down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7</xdr:col>
          <xdr:colOff>1821180</xdr:colOff>
          <xdr:row>73</xdr:row>
          <xdr:rowOff>0</xdr:rowOff>
        </xdr:to>
        <xdr:sp macro="" textlink="">
          <xdr:nvSpPr>
            <xdr:cNvPr id="5276" name="TextBox13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72</xdr:row>
          <xdr:rowOff>0</xdr:rowOff>
        </xdr:from>
        <xdr:to>
          <xdr:col>8</xdr:col>
          <xdr:colOff>0</xdr:colOff>
          <xdr:row>73</xdr:row>
          <xdr:rowOff>0</xdr:rowOff>
        </xdr:to>
        <xdr:sp macro="" textlink="">
          <xdr:nvSpPr>
            <xdr:cNvPr id="5277" name="TextBox14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7</xdr:col>
          <xdr:colOff>1821180</xdr:colOff>
          <xdr:row>63</xdr:row>
          <xdr:rowOff>0</xdr:rowOff>
        </xdr:to>
        <xdr:sp macro="" textlink="">
          <xdr:nvSpPr>
            <xdr:cNvPr id="5278" name="TextBox15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62</xdr:row>
          <xdr:rowOff>0</xdr:rowOff>
        </xdr:from>
        <xdr:to>
          <xdr:col>8</xdr:col>
          <xdr:colOff>0</xdr:colOff>
          <xdr:row>63</xdr:row>
          <xdr:rowOff>0</xdr:rowOff>
        </xdr:to>
        <xdr:sp macro="" textlink="">
          <xdr:nvSpPr>
            <xdr:cNvPr id="5279" name="TextBox16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7</xdr:col>
          <xdr:colOff>1821180</xdr:colOff>
          <xdr:row>83</xdr:row>
          <xdr:rowOff>0</xdr:rowOff>
        </xdr:to>
        <xdr:sp macro="" textlink="">
          <xdr:nvSpPr>
            <xdr:cNvPr id="5280" name="TextBox17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82</xdr:row>
          <xdr:rowOff>0</xdr:rowOff>
        </xdr:from>
        <xdr:to>
          <xdr:col>8</xdr:col>
          <xdr:colOff>0</xdr:colOff>
          <xdr:row>83</xdr:row>
          <xdr:rowOff>0</xdr:rowOff>
        </xdr:to>
        <xdr:sp macro="" textlink="">
          <xdr:nvSpPr>
            <xdr:cNvPr id="5281" name="TextBox18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7</xdr:col>
          <xdr:colOff>1821180</xdr:colOff>
          <xdr:row>53</xdr:row>
          <xdr:rowOff>0</xdr:rowOff>
        </xdr:to>
        <xdr:sp macro="" textlink="">
          <xdr:nvSpPr>
            <xdr:cNvPr id="5282" name="TextBox19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1821180</xdr:colOff>
          <xdr:row>52</xdr:row>
          <xdr:rowOff>0</xdr:rowOff>
        </xdr:from>
        <xdr:to>
          <xdr:col>8</xdr:col>
          <xdr:colOff>0</xdr:colOff>
          <xdr:row>53</xdr:row>
          <xdr:rowOff>0</xdr:rowOff>
        </xdr:to>
        <xdr:sp macro="" textlink="">
          <xdr:nvSpPr>
            <xdr:cNvPr id="5283" name="TextBox20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9524</xdr:colOff>
      <xdr:row>52</xdr:row>
      <xdr:rowOff>28576</xdr:rowOff>
    </xdr:from>
    <xdr:to>
      <xdr:col>17</xdr:col>
      <xdr:colOff>165734</xdr:colOff>
      <xdr:row>53</xdr:row>
      <xdr:rowOff>20194</xdr:rowOff>
    </xdr:to>
    <xdr:sp macro="" textlink="">
      <xdr:nvSpPr>
        <xdr:cNvPr id="2" name="TextBox 1"/>
        <xdr:cNvSpPr txBox="1"/>
      </xdr:nvSpPr>
      <xdr:spPr>
        <a:xfrm>
          <a:off x="12382499" y="9201151"/>
          <a:ext cx="2194560" cy="2011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If no</a:t>
          </a:r>
          <a:r>
            <a:rPr lang="en-US" sz="900" baseline="0"/>
            <a:t> VCH employee ID exists, indicate N/A.</a:t>
          </a:r>
          <a:endParaRPr lang="en-US" sz="900"/>
        </a:p>
      </xdr:txBody>
    </xdr:sp>
    <xdr:clientData/>
  </xdr:twoCellAnchor>
  <xdr:twoCellAnchor>
    <xdr:from>
      <xdr:col>11</xdr:col>
      <xdr:colOff>428624</xdr:colOff>
      <xdr:row>45</xdr:row>
      <xdr:rowOff>190499</xdr:rowOff>
    </xdr:from>
    <xdr:to>
      <xdr:col>19</xdr:col>
      <xdr:colOff>38861</xdr:colOff>
      <xdr:row>48</xdr:row>
      <xdr:rowOff>154685</xdr:rowOff>
    </xdr:to>
    <xdr:sp macro="" textlink="">
      <xdr:nvSpPr>
        <xdr:cNvPr id="3" name="TextBox 2"/>
        <xdr:cNvSpPr txBox="1"/>
      </xdr:nvSpPr>
      <xdr:spPr>
        <a:xfrm>
          <a:off x="12363449" y="8086724"/>
          <a:ext cx="3410712" cy="4023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If there is a</a:t>
          </a:r>
          <a:r>
            <a:rPr lang="en-US" sz="1000" baseline="0"/>
            <a:t> signing officer, complete Signing Authority Form(s) in subsequent green tabs. Obtain signature in red box.</a:t>
          </a:r>
          <a:endParaRPr lang="en-US" sz="1000"/>
        </a:p>
      </xdr:txBody>
    </xdr:sp>
    <xdr:clientData/>
  </xdr:twoCellAnchor>
  <xdr:twoCellAnchor>
    <xdr:from>
      <xdr:col>11</xdr:col>
      <xdr:colOff>0</xdr:colOff>
      <xdr:row>52</xdr:row>
      <xdr:rowOff>125657</xdr:rowOff>
    </xdr:from>
    <xdr:to>
      <xdr:col>12</xdr:col>
      <xdr:colOff>0</xdr:colOff>
      <xdr:row>52</xdr:row>
      <xdr:rowOff>133351</xdr:rowOff>
    </xdr:to>
    <xdr:cxnSp macro="">
      <xdr:nvCxnSpPr>
        <xdr:cNvPr id="5" name="Straight Arrow Connector 4"/>
        <xdr:cNvCxnSpPr/>
      </xdr:nvCxnSpPr>
      <xdr:spPr>
        <a:xfrm flipV="1">
          <a:off x="11934825" y="9298232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152400</xdr:rowOff>
    </xdr:from>
    <xdr:to>
      <xdr:col>12</xdr:col>
      <xdr:colOff>0</xdr:colOff>
      <xdr:row>46</xdr:row>
      <xdr:rowOff>160094</xdr:rowOff>
    </xdr:to>
    <xdr:cxnSp macro="">
      <xdr:nvCxnSpPr>
        <xdr:cNvPr id="58" name="Straight Arrow Connector 57"/>
        <xdr:cNvCxnSpPr/>
      </xdr:nvCxnSpPr>
      <xdr:spPr>
        <a:xfrm flipV="1">
          <a:off x="11934825" y="82581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213360</xdr:colOff>
          <xdr:row>3</xdr:row>
          <xdr:rowOff>190500</xdr:rowOff>
        </xdr:from>
        <xdr:to>
          <xdr:col>15</xdr:col>
          <xdr:colOff>1150620</xdr:colOff>
          <xdr:row>10</xdr:row>
          <xdr:rowOff>76200</xdr:rowOff>
        </xdr:to>
        <xdr:sp macro="" textlink="">
          <xdr:nvSpPr>
            <xdr:cNvPr id="5284" name="Button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CA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22860</xdr:rowOff>
        </xdr:from>
        <xdr:to>
          <xdr:col>8</xdr:col>
          <xdr:colOff>7620</xdr:colOff>
          <xdr:row>74</xdr:row>
          <xdr:rowOff>7620</xdr:rowOff>
        </xdr:to>
        <xdr:sp macro="" textlink="">
          <xdr:nvSpPr>
            <xdr:cNvPr id="5285" name="Drop Down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22860</xdr:rowOff>
        </xdr:from>
        <xdr:to>
          <xdr:col>8</xdr:col>
          <xdr:colOff>7620</xdr:colOff>
          <xdr:row>54</xdr:row>
          <xdr:rowOff>7620</xdr:rowOff>
        </xdr:to>
        <xdr:sp macro="" textlink="">
          <xdr:nvSpPr>
            <xdr:cNvPr id="5288" name="Drop Down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63</xdr:row>
          <xdr:rowOff>0</xdr:rowOff>
        </xdr:from>
        <xdr:to>
          <xdr:col>8</xdr:col>
          <xdr:colOff>22860</xdr:colOff>
          <xdr:row>63</xdr:row>
          <xdr:rowOff>198120</xdr:rowOff>
        </xdr:to>
        <xdr:sp macro="" textlink="">
          <xdr:nvSpPr>
            <xdr:cNvPr id="5289" name="Drop Down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7620</xdr:rowOff>
        </xdr:from>
        <xdr:to>
          <xdr:col>8</xdr:col>
          <xdr:colOff>7620</xdr:colOff>
          <xdr:row>84</xdr:row>
          <xdr:rowOff>0</xdr:rowOff>
        </xdr:to>
        <xdr:sp macro="" textlink="">
          <xdr:nvSpPr>
            <xdr:cNvPr id="5290" name="Drop Down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17930</xdr:colOff>
      <xdr:row>39</xdr:row>
      <xdr:rowOff>35859</xdr:rowOff>
    </xdr:from>
    <xdr:to>
      <xdr:col>7</xdr:col>
      <xdr:colOff>3881718</xdr:colOff>
      <xdr:row>42</xdr:row>
      <xdr:rowOff>71718</xdr:rowOff>
    </xdr:to>
    <xdr:sp macro="" textlink="">
      <xdr:nvSpPr>
        <xdr:cNvPr id="4" name="TextBox 3"/>
        <xdr:cNvSpPr txBox="1"/>
      </xdr:nvSpPr>
      <xdr:spPr>
        <a:xfrm>
          <a:off x="618565" y="6911788"/>
          <a:ext cx="11080377" cy="62753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By signing the below, you agree:							</a:t>
          </a:r>
        </a:p>
        <a:p>
          <a:r>
            <a:rPr lang="en-CA" sz="1100" baseline="0"/>
            <a:t>    -</a:t>
          </a:r>
          <a:r>
            <a:rPr lang="en-CA" sz="1100"/>
            <a:t>The Approver's spending authority is limited to the level of authority assigned to his/her job position in accordance with the Levels of Spending Authority Policy.    </a:t>
          </a:r>
        </a:p>
        <a:p>
          <a:r>
            <a:rPr lang="en-CA" sz="1100"/>
            <a:t>    -To follow the</a:t>
          </a:r>
          <a:r>
            <a:rPr lang="en-CA" sz="1100" baseline="0"/>
            <a:t> Research and Other Restriced Contributions Policy. </a:t>
          </a:r>
          <a:r>
            <a:rPr lang="en-CA" sz="110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30480</xdr:rowOff>
        </xdr:from>
        <xdr:to>
          <xdr:col>10</xdr:col>
          <xdr:colOff>1569720</xdr:colOff>
          <xdr:row>6</xdr:row>
          <xdr:rowOff>22860</xdr:rowOff>
        </xdr:to>
        <xdr:sp macro="" textlink="">
          <xdr:nvSpPr>
            <xdr:cNvPr id="6206" name="Drop Down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1431694</xdr:colOff>
      <xdr:row>2</xdr:row>
      <xdr:rowOff>266700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612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7</xdr:row>
      <xdr:rowOff>190499</xdr:rowOff>
    </xdr:from>
    <xdr:to>
      <xdr:col>20</xdr:col>
      <xdr:colOff>344424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10696575" y="2133599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14</xdr:col>
      <xdr:colOff>0</xdr:colOff>
      <xdr:row>8</xdr:row>
      <xdr:rowOff>104775</xdr:rowOff>
    </xdr:from>
    <xdr:to>
      <xdr:col>17</xdr:col>
      <xdr:colOff>123825</xdr:colOff>
      <xdr:row>8</xdr:row>
      <xdr:rowOff>112469</xdr:rowOff>
    </xdr:to>
    <xdr:cxnSp macro="">
      <xdr:nvCxnSpPr>
        <xdr:cNvPr id="5" name="Straight Arrow Connector 4"/>
        <xdr:cNvCxnSpPr/>
      </xdr:nvCxnSpPr>
      <xdr:spPr>
        <a:xfrm flipV="1">
          <a:off x="10248900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33</xdr:row>
      <xdr:rowOff>171449</xdr:rowOff>
    </xdr:from>
    <xdr:to>
      <xdr:col>19</xdr:col>
      <xdr:colOff>1562100</xdr:colOff>
      <xdr:row>40</xdr:row>
      <xdr:rowOff>152400</xdr:rowOff>
    </xdr:to>
    <xdr:sp macro="" textlink="">
      <xdr:nvSpPr>
        <xdr:cNvPr id="3" name="TextBox 2"/>
        <xdr:cNvSpPr txBox="1"/>
      </xdr:nvSpPr>
      <xdr:spPr>
        <a:xfrm>
          <a:off x="10677525" y="6619874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  <xdr:twoCellAnchor>
    <xdr:from>
      <xdr:col>14</xdr:col>
      <xdr:colOff>0</xdr:colOff>
      <xdr:row>37</xdr:row>
      <xdr:rowOff>66675</xdr:rowOff>
    </xdr:from>
    <xdr:to>
      <xdr:col>17</xdr:col>
      <xdr:colOff>123825</xdr:colOff>
      <xdr:row>37</xdr:row>
      <xdr:rowOff>74369</xdr:rowOff>
    </xdr:to>
    <xdr:cxnSp macro="">
      <xdr:nvCxnSpPr>
        <xdr:cNvPr id="7" name="Straight Arrow Connector 6"/>
        <xdr:cNvCxnSpPr/>
      </xdr:nvCxnSpPr>
      <xdr:spPr>
        <a:xfrm flipV="1">
          <a:off x="10248900" y="73152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1295400</xdr:colOff>
          <xdr:row>5</xdr:row>
          <xdr:rowOff>38100</xdr:rowOff>
        </xdr:from>
        <xdr:to>
          <xdr:col>11</xdr:col>
          <xdr:colOff>0</xdr:colOff>
          <xdr:row>6</xdr:row>
          <xdr:rowOff>30480</xdr:rowOff>
        </xdr:to>
        <xdr:sp macro="" textlink="">
          <xdr:nvSpPr>
            <xdr:cNvPr id="9236" name="Drop Down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228600</xdr:colOff>
      <xdr:row>0</xdr:row>
      <xdr:rowOff>180975</xdr:rowOff>
    </xdr:from>
    <xdr:to>
      <xdr:col>4</xdr:col>
      <xdr:colOff>1446588</xdr:colOff>
      <xdr:row>2</xdr:row>
      <xdr:rowOff>276225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263721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8</xdr:row>
      <xdr:rowOff>104775</xdr:rowOff>
    </xdr:from>
    <xdr:to>
      <xdr:col>17</xdr:col>
      <xdr:colOff>133350</xdr:colOff>
      <xdr:row>8</xdr:row>
      <xdr:rowOff>112469</xdr:rowOff>
    </xdr:to>
    <xdr:cxnSp macro="">
      <xdr:nvCxnSpPr>
        <xdr:cNvPr id="7" name="Straight Arrow Connector 6"/>
        <xdr:cNvCxnSpPr/>
      </xdr:nvCxnSpPr>
      <xdr:spPr>
        <a:xfrm flipV="1">
          <a:off x="10239375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37</xdr:row>
      <xdr:rowOff>152400</xdr:rowOff>
    </xdr:from>
    <xdr:to>
      <xdr:col>17</xdr:col>
      <xdr:colOff>133350</xdr:colOff>
      <xdr:row>37</xdr:row>
      <xdr:rowOff>160094</xdr:rowOff>
    </xdr:to>
    <xdr:cxnSp macro="">
      <xdr:nvCxnSpPr>
        <xdr:cNvPr id="9" name="Straight Arrow Connector 8"/>
        <xdr:cNvCxnSpPr/>
      </xdr:nvCxnSpPr>
      <xdr:spPr>
        <a:xfrm flipV="1">
          <a:off x="10239375" y="740092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8</xdr:row>
      <xdr:rowOff>0</xdr:rowOff>
    </xdr:from>
    <xdr:to>
      <xdr:col>21</xdr:col>
      <xdr:colOff>887349</xdr:colOff>
      <xdr:row>9</xdr:row>
      <xdr:rowOff>1</xdr:rowOff>
    </xdr:to>
    <xdr:sp macro="" textlink="">
      <xdr:nvSpPr>
        <xdr:cNvPr id="10" name="TextBox 9"/>
        <xdr:cNvSpPr txBox="1"/>
      </xdr:nvSpPr>
      <xdr:spPr>
        <a:xfrm>
          <a:off x="10687050" y="2143125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142875</xdr:colOff>
      <xdr:row>34</xdr:row>
      <xdr:rowOff>38100</xdr:rowOff>
    </xdr:from>
    <xdr:to>
      <xdr:col>21</xdr:col>
      <xdr:colOff>66675</xdr:colOff>
      <xdr:row>41</xdr:row>
      <xdr:rowOff>19051</xdr:rowOff>
    </xdr:to>
    <xdr:sp macro="" textlink="">
      <xdr:nvSpPr>
        <xdr:cNvPr id="11" name="TextBox 10"/>
        <xdr:cNvSpPr txBox="1"/>
      </xdr:nvSpPr>
      <xdr:spPr>
        <a:xfrm>
          <a:off x="10687050" y="6686550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22860</xdr:rowOff>
        </xdr:from>
        <xdr:to>
          <xdr:col>11</xdr:col>
          <xdr:colOff>7620</xdr:colOff>
          <xdr:row>6</xdr:row>
          <xdr:rowOff>7620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228600</xdr:colOff>
      <xdr:row>0</xdr:row>
      <xdr:rowOff>180975</xdr:rowOff>
    </xdr:from>
    <xdr:to>
      <xdr:col>4</xdr:col>
      <xdr:colOff>1438275</xdr:colOff>
      <xdr:row>2</xdr:row>
      <xdr:rowOff>272982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2628900" cy="102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19050</xdr:colOff>
      <xdr:row>8</xdr:row>
      <xdr:rowOff>104775</xdr:rowOff>
    </xdr:from>
    <xdr:to>
      <xdr:col>17</xdr:col>
      <xdr:colOff>142875</xdr:colOff>
      <xdr:row>8</xdr:row>
      <xdr:rowOff>112469</xdr:rowOff>
    </xdr:to>
    <xdr:cxnSp macro="">
      <xdr:nvCxnSpPr>
        <xdr:cNvPr id="4" name="Straight Arrow Connector 3"/>
        <xdr:cNvCxnSpPr/>
      </xdr:nvCxnSpPr>
      <xdr:spPr>
        <a:xfrm flipV="1">
          <a:off x="10248900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37</xdr:row>
      <xdr:rowOff>133350</xdr:rowOff>
    </xdr:from>
    <xdr:to>
      <xdr:col>17</xdr:col>
      <xdr:colOff>142875</xdr:colOff>
      <xdr:row>37</xdr:row>
      <xdr:rowOff>141044</xdr:rowOff>
    </xdr:to>
    <xdr:cxnSp macro="">
      <xdr:nvCxnSpPr>
        <xdr:cNvPr id="5" name="Straight Arrow Connector 4"/>
        <xdr:cNvCxnSpPr/>
      </xdr:nvCxnSpPr>
      <xdr:spPr>
        <a:xfrm flipV="1">
          <a:off x="10248900" y="73818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8</xdr:row>
      <xdr:rowOff>9525</xdr:rowOff>
    </xdr:from>
    <xdr:to>
      <xdr:col>21</xdr:col>
      <xdr:colOff>896874</xdr:colOff>
      <xdr:row>9</xdr:row>
      <xdr:rowOff>9526</xdr:rowOff>
    </xdr:to>
    <xdr:sp macro="" textlink="">
      <xdr:nvSpPr>
        <xdr:cNvPr id="7" name="TextBox 6"/>
        <xdr:cNvSpPr txBox="1"/>
      </xdr:nvSpPr>
      <xdr:spPr>
        <a:xfrm>
          <a:off x="10696575" y="2152650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142875</xdr:colOff>
      <xdr:row>34</xdr:row>
      <xdr:rowOff>28575</xdr:rowOff>
    </xdr:from>
    <xdr:to>
      <xdr:col>21</xdr:col>
      <xdr:colOff>66675</xdr:colOff>
      <xdr:row>41</xdr:row>
      <xdr:rowOff>9526</xdr:rowOff>
    </xdr:to>
    <xdr:sp macro="" textlink="">
      <xdr:nvSpPr>
        <xdr:cNvPr id="8" name="TextBox 7"/>
        <xdr:cNvSpPr txBox="1"/>
      </xdr:nvSpPr>
      <xdr:spPr>
        <a:xfrm>
          <a:off x="10687050" y="6677025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30480</xdr:rowOff>
        </xdr:from>
        <xdr:to>
          <xdr:col>11</xdr:col>
          <xdr:colOff>7620</xdr:colOff>
          <xdr:row>6</xdr:row>
          <xdr:rowOff>7620</xdr:rowOff>
        </xdr:to>
        <xdr:sp macro="" textlink="">
          <xdr:nvSpPr>
            <xdr:cNvPr id="11296" name="Drop Down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1428750</xdr:colOff>
      <xdr:row>2</xdr:row>
      <xdr:rowOff>266700</xdr:rowOff>
    </xdr:to>
    <xdr:pic>
      <xdr:nvPicPr>
        <xdr:cNvPr id="1176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609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8</xdr:row>
      <xdr:rowOff>85725</xdr:rowOff>
    </xdr:from>
    <xdr:to>
      <xdr:col>17</xdr:col>
      <xdr:colOff>133350</xdr:colOff>
      <xdr:row>8</xdr:row>
      <xdr:rowOff>93419</xdr:rowOff>
    </xdr:to>
    <xdr:cxnSp macro="">
      <xdr:nvCxnSpPr>
        <xdr:cNvPr id="4" name="Straight Arrow Connector 3"/>
        <xdr:cNvCxnSpPr/>
      </xdr:nvCxnSpPr>
      <xdr:spPr>
        <a:xfrm flipV="1">
          <a:off x="10239375" y="222885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37</xdr:row>
      <xdr:rowOff>133350</xdr:rowOff>
    </xdr:from>
    <xdr:to>
      <xdr:col>17</xdr:col>
      <xdr:colOff>142875</xdr:colOff>
      <xdr:row>37</xdr:row>
      <xdr:rowOff>141044</xdr:rowOff>
    </xdr:to>
    <xdr:cxnSp macro="">
      <xdr:nvCxnSpPr>
        <xdr:cNvPr id="5" name="Straight Arrow Connector 4"/>
        <xdr:cNvCxnSpPr/>
      </xdr:nvCxnSpPr>
      <xdr:spPr>
        <a:xfrm flipV="1">
          <a:off x="10248900" y="73818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7</xdr:row>
      <xdr:rowOff>190500</xdr:rowOff>
    </xdr:from>
    <xdr:to>
      <xdr:col>21</xdr:col>
      <xdr:colOff>887349</xdr:colOff>
      <xdr:row>8</xdr:row>
      <xdr:rowOff>190501</xdr:rowOff>
    </xdr:to>
    <xdr:sp macro="" textlink="">
      <xdr:nvSpPr>
        <xdr:cNvPr id="6" name="TextBox 5"/>
        <xdr:cNvSpPr txBox="1"/>
      </xdr:nvSpPr>
      <xdr:spPr>
        <a:xfrm>
          <a:off x="10687050" y="2133600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152400</xdr:colOff>
      <xdr:row>34</xdr:row>
      <xdr:rowOff>19050</xdr:rowOff>
    </xdr:from>
    <xdr:to>
      <xdr:col>21</xdr:col>
      <xdr:colOff>76200</xdr:colOff>
      <xdr:row>41</xdr:row>
      <xdr:rowOff>1</xdr:rowOff>
    </xdr:to>
    <xdr:sp macro="" textlink="">
      <xdr:nvSpPr>
        <xdr:cNvPr id="7" name="TextBox 6"/>
        <xdr:cNvSpPr txBox="1"/>
      </xdr:nvSpPr>
      <xdr:spPr>
        <a:xfrm>
          <a:off x="10696575" y="6667500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30480</xdr:rowOff>
        </xdr:from>
        <xdr:to>
          <xdr:col>11</xdr:col>
          <xdr:colOff>7620</xdr:colOff>
          <xdr:row>6</xdr:row>
          <xdr:rowOff>22860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1257300</xdr:colOff>
      <xdr:row>2</xdr:row>
      <xdr:rowOff>266700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438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723900</xdr:colOff>
      <xdr:row>20</xdr:row>
      <xdr:rowOff>87692</xdr:rowOff>
    </xdr:from>
    <xdr:to>
      <xdr:col>10</xdr:col>
      <xdr:colOff>752475</xdr:colOff>
      <xdr:row>24</xdr:row>
      <xdr:rowOff>114130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4316792"/>
          <a:ext cx="2466975" cy="8360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4</xdr:col>
      <xdr:colOff>962025</xdr:colOff>
      <xdr:row>1</xdr:row>
      <xdr:rowOff>533400</xdr:rowOff>
    </xdr:to>
    <xdr:pic>
      <xdr:nvPicPr>
        <xdr:cNvPr id="1249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2486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17</xdr:row>
          <xdr:rowOff>7620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2319" name="CheckBox2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17</xdr:row>
          <xdr:rowOff>0</xdr:rowOff>
        </xdr:from>
        <xdr:to>
          <xdr:col>13</xdr:col>
          <xdr:colOff>449580</xdr:colOff>
          <xdr:row>18</xdr:row>
          <xdr:rowOff>0</xdr:rowOff>
        </xdr:to>
        <xdr:sp macro="" textlink="">
          <xdr:nvSpPr>
            <xdr:cNvPr id="12325" name="CheckBox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35</xdr:row>
          <xdr:rowOff>190500</xdr:rowOff>
        </xdr:from>
        <xdr:to>
          <xdr:col>6</xdr:col>
          <xdr:colOff>594360</xdr:colOff>
          <xdr:row>36</xdr:row>
          <xdr:rowOff>190500</xdr:rowOff>
        </xdr:to>
        <xdr:sp macro="" textlink="">
          <xdr:nvSpPr>
            <xdr:cNvPr id="12337" name="CheckBox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190500</xdr:rowOff>
        </xdr:from>
        <xdr:to>
          <xdr:col>7</xdr:col>
          <xdr:colOff>7620</xdr:colOff>
          <xdr:row>47</xdr:row>
          <xdr:rowOff>190500</xdr:rowOff>
        </xdr:to>
        <xdr:sp macro="" textlink="">
          <xdr:nvSpPr>
            <xdr:cNvPr id="12356" name="CheckBox4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65</xdr:row>
          <xdr:rowOff>22860</xdr:rowOff>
        </xdr:from>
        <xdr:to>
          <xdr:col>7</xdr:col>
          <xdr:colOff>0</xdr:colOff>
          <xdr:row>66</xdr:row>
          <xdr:rowOff>7620</xdr:rowOff>
        </xdr:to>
        <xdr:sp macro="" textlink="">
          <xdr:nvSpPr>
            <xdr:cNvPr id="12361" name="CheckBox5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1394460</xdr:colOff>
          <xdr:row>114</xdr:row>
          <xdr:rowOff>38100</xdr:rowOff>
        </xdr:from>
        <xdr:to>
          <xdr:col>7</xdr:col>
          <xdr:colOff>22860</xdr:colOff>
          <xdr:row>115</xdr:row>
          <xdr:rowOff>45720</xdr:rowOff>
        </xdr:to>
        <xdr:sp macro="" textlink="">
          <xdr:nvSpPr>
            <xdr:cNvPr id="12384" name="Drop Down 96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1394460</xdr:colOff>
          <xdr:row>116</xdr:row>
          <xdr:rowOff>60960</xdr:rowOff>
        </xdr:from>
        <xdr:to>
          <xdr:col>7</xdr:col>
          <xdr:colOff>22860</xdr:colOff>
          <xdr:row>117</xdr:row>
          <xdr:rowOff>68580</xdr:rowOff>
        </xdr:to>
        <xdr:sp macro="" textlink="">
          <xdr:nvSpPr>
            <xdr:cNvPr id="12385" name="Drop Dow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1394460</xdr:colOff>
          <xdr:row>115</xdr:row>
          <xdr:rowOff>38100</xdr:rowOff>
        </xdr:from>
        <xdr:to>
          <xdr:col>7</xdr:col>
          <xdr:colOff>22860</xdr:colOff>
          <xdr:row>116</xdr:row>
          <xdr:rowOff>45720</xdr:rowOff>
        </xdr:to>
        <xdr:sp macro="" textlink="">
          <xdr:nvSpPr>
            <xdr:cNvPr id="12386" name="Drop Dow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114</xdr:row>
          <xdr:rowOff>0</xdr:rowOff>
        </xdr:from>
        <xdr:to>
          <xdr:col>13</xdr:col>
          <xdr:colOff>441960</xdr:colOff>
          <xdr:row>115</xdr:row>
          <xdr:rowOff>7620</xdr:rowOff>
        </xdr:to>
        <xdr:sp macro="" textlink="">
          <xdr:nvSpPr>
            <xdr:cNvPr id="12387" name="Drop Down 99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115</xdr:row>
          <xdr:rowOff>22860</xdr:rowOff>
        </xdr:from>
        <xdr:to>
          <xdr:col>13</xdr:col>
          <xdr:colOff>441960</xdr:colOff>
          <xdr:row>116</xdr:row>
          <xdr:rowOff>30480</xdr:rowOff>
        </xdr:to>
        <xdr:sp macro="" textlink="">
          <xdr:nvSpPr>
            <xdr:cNvPr id="12388" name="Drop Dow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116</xdr:row>
          <xdr:rowOff>38100</xdr:rowOff>
        </xdr:from>
        <xdr:to>
          <xdr:col>13</xdr:col>
          <xdr:colOff>441960</xdr:colOff>
          <xdr:row>117</xdr:row>
          <xdr:rowOff>38100</xdr:rowOff>
        </xdr:to>
        <xdr:sp macro="" textlink="">
          <xdr:nvSpPr>
            <xdr:cNvPr id="12389" name="Drop Dow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161926</xdr:rowOff>
    </xdr:from>
    <xdr:to>
      <xdr:col>4</xdr:col>
      <xdr:colOff>809626</xdr:colOff>
      <xdr:row>1</xdr:row>
      <xdr:rowOff>533400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61926"/>
          <a:ext cx="232410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7</xdr:row>
          <xdr:rowOff>7620</xdr:rowOff>
        </xdr:from>
        <xdr:to>
          <xdr:col>4</xdr:col>
          <xdr:colOff>937260</xdr:colOff>
          <xdr:row>8</xdr:row>
          <xdr:rowOff>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198120</xdr:rowOff>
        </xdr:from>
        <xdr:to>
          <xdr:col>9</xdr:col>
          <xdr:colOff>228600</xdr:colOff>
          <xdr:row>7</xdr:row>
          <xdr:rowOff>190500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7</xdr:col>
          <xdr:colOff>7620</xdr:colOff>
          <xdr:row>12</xdr:row>
          <xdr:rowOff>198120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14</xdr:col>
          <xdr:colOff>7620</xdr:colOff>
          <xdr:row>14</xdr:row>
          <xdr:rowOff>198120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1112520</xdr:colOff>
          <xdr:row>26</xdr:row>
          <xdr:rowOff>0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14</xdr:col>
          <xdr:colOff>7620</xdr:colOff>
          <xdr:row>26</xdr:row>
          <xdr:rowOff>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7</xdr:col>
          <xdr:colOff>7620</xdr:colOff>
          <xdr:row>33</xdr:row>
          <xdr:rowOff>198120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847725</xdr:colOff>
      <xdr:row>0</xdr:row>
      <xdr:rowOff>171450</xdr:rowOff>
    </xdr:from>
    <xdr:to>
      <xdr:col>16</xdr:col>
      <xdr:colOff>0</xdr:colOff>
      <xdr:row>1</xdr:row>
      <xdr:rowOff>495300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71450"/>
          <a:ext cx="22860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D35:F48" totalsRowShown="0" headerRowDxfId="48" dataDxfId="47">
  <autoFilter ref="D35:F48"/>
  <tableColumns count="3">
    <tableColumn id="1" name="Business Unit" dataDxfId="46"/>
    <tableColumn id="2" name="Dept ID (Cost Centre Description)" dataDxfId="45">
      <calculatedColumnFormula>'CC Setup Request Form'!H100&amp;" "&amp;'CC Setup Request Form'!H23</calculatedColumnFormula>
    </tableColumn>
    <tableColumn id="3" name="Site ID" dataDxfId="44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6" name="Table317" displayName="Table317" ref="D35:F48" totalsRowShown="0" headerRowDxfId="41" dataDxfId="40">
  <autoFilter ref="D35:F48"/>
  <tableColumns count="3">
    <tableColumn id="1" name="Business Unit" dataDxfId="39"/>
    <tableColumn id="2" name="Dept ID (Cost Centre Description)" dataDxfId="38">
      <calculatedColumnFormula>'CC Setup Request Form'!H100&amp;" "&amp;'CC Setup Request Form'!H23</calculatedColumnFormula>
    </tableColumn>
    <tableColumn id="3" name="Site ID" dataDxfId="37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7" name="Table31718" displayName="Table31718" ref="D35:F48" totalsRowShown="0" headerRowDxfId="34" dataDxfId="33">
  <autoFilter ref="D35:F48"/>
  <tableColumns count="3">
    <tableColumn id="1" name="Business Unit" dataDxfId="32"/>
    <tableColumn id="2" name="Dept ID (Cost Centre Description)" dataDxfId="31">
      <calculatedColumnFormula>'CC Setup Request Form'!H100&amp;" "&amp;'CC Setup Request Form'!H23</calculatedColumnFormula>
    </tableColumn>
    <tableColumn id="3" name="Site ID" dataDxfId="30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9" name="Table3171820" displayName="Table3171820" ref="D35:F48" totalsRowShown="0" headerRowDxfId="25" dataDxfId="24">
  <autoFilter ref="D35:F48"/>
  <tableColumns count="3">
    <tableColumn id="1" name="Business Unit" dataDxfId="23"/>
    <tableColumn id="2" name="Dept ID (Cost Centre Description)" dataDxfId="22"/>
    <tableColumn id="3" name="Site ID" dataDxfId="21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" name="Table31718202" displayName="Table31718202" ref="D35:F48" totalsRowShown="0" headerRowDxfId="14" dataDxfId="13">
  <autoFilter ref="D35:F48"/>
  <tableColumns count="3">
    <tableColumn id="1" name="Business Unit" dataDxfId="12"/>
    <tableColumn id="2" name="Dept ID (Cost Centre Description)" dataDxfId="11"/>
    <tableColumn id="3" name="Site ID" dataDxfId="1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trlProp" Target="../ctrlProps/ctrlProp5.xml"/><Relationship Id="rId39" Type="http://schemas.openxmlformats.org/officeDocument/2006/relationships/ctrlProp" Target="../ctrlProps/ctrlProp18.xml"/><Relationship Id="rId21" Type="http://schemas.openxmlformats.org/officeDocument/2006/relationships/control" Target="../activeX/activeX16.xml"/><Relationship Id="rId34" Type="http://schemas.openxmlformats.org/officeDocument/2006/relationships/ctrlProp" Target="../ctrlProps/ctrlProp13.xml"/><Relationship Id="rId42" Type="http://schemas.openxmlformats.org/officeDocument/2006/relationships/ctrlProp" Target="../ctrlProps/ctrlProp21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trlProp" Target="../ctrlProps/ctrlProp8.xml"/><Relationship Id="rId41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trlProp" Target="../ctrlProps/ctrlProp3.xml"/><Relationship Id="rId32" Type="http://schemas.openxmlformats.org/officeDocument/2006/relationships/ctrlProp" Target="../ctrlProps/ctrlProp11.xml"/><Relationship Id="rId37" Type="http://schemas.openxmlformats.org/officeDocument/2006/relationships/ctrlProp" Target="../ctrlProps/ctrlProp16.xml"/><Relationship Id="rId40" Type="http://schemas.openxmlformats.org/officeDocument/2006/relationships/ctrlProp" Target="../ctrlProps/ctrlProp1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trlProp" Target="../ctrlProps/ctrlProp2.xml"/><Relationship Id="rId28" Type="http://schemas.openxmlformats.org/officeDocument/2006/relationships/ctrlProp" Target="../ctrlProps/ctrlProp7.xml"/><Relationship Id="rId36" Type="http://schemas.openxmlformats.org/officeDocument/2006/relationships/ctrlProp" Target="../ctrlProps/ctrlProp15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trlProp" Target="../ctrlProps/ctrlProp1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trlProp" Target="../ctrlProps/ctrlProp1.xml"/><Relationship Id="rId27" Type="http://schemas.openxmlformats.org/officeDocument/2006/relationships/ctrlProp" Target="../ctrlProps/ctrlProp6.xml"/><Relationship Id="rId30" Type="http://schemas.openxmlformats.org/officeDocument/2006/relationships/ctrlProp" Target="../ctrlProps/ctrlProp9.xml"/><Relationship Id="rId35" Type="http://schemas.openxmlformats.org/officeDocument/2006/relationships/ctrlProp" Target="../ctrlProps/ctrlProp14.xml"/><Relationship Id="rId43" Type="http://schemas.openxmlformats.org/officeDocument/2006/relationships/ctrlProp" Target="../ctrlProps/ctrlProp22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trlProp" Target="../ctrlProps/ctrlProp4.xml"/><Relationship Id="rId33" Type="http://schemas.openxmlformats.org/officeDocument/2006/relationships/ctrlProp" Target="../ctrlProps/ctrlProp12.xml"/><Relationship Id="rId38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4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obert.mcmaster@vch.ca" TargetMode="External"/><Relationship Id="rId6" Type="http://schemas.openxmlformats.org/officeDocument/2006/relationships/table" Target="../tables/table5.xml"/><Relationship Id="rId5" Type="http://schemas.openxmlformats.org/officeDocument/2006/relationships/ctrlProp" Target="../ctrlProps/ctrlProp27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13" Type="http://schemas.openxmlformats.org/officeDocument/2006/relationships/image" Target="../media/image9.emf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6.emf"/><Relationship Id="rId12" Type="http://schemas.openxmlformats.org/officeDocument/2006/relationships/control" Target="../activeX/activeX21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8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ctrlProp" Target="../ctrlProps/ctrlProp29.xml"/><Relationship Id="rId10" Type="http://schemas.openxmlformats.org/officeDocument/2006/relationships/control" Target="../activeX/activeX20.xml"/><Relationship Id="rId19" Type="http://schemas.openxmlformats.org/officeDocument/2006/relationships/ctrlProp" Target="../ctrlProps/ctrlProp33.xml"/><Relationship Id="rId4" Type="http://schemas.openxmlformats.org/officeDocument/2006/relationships/control" Target="../activeX/activeX17.xml"/><Relationship Id="rId9" Type="http://schemas.openxmlformats.org/officeDocument/2006/relationships/image" Target="../media/image7.emf"/><Relationship Id="rId14" Type="http://schemas.openxmlformats.org/officeDocument/2006/relationships/ctrlProp" Target="../ctrlProps/ctrlProp2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printerSettings" Target="../printerSettings/printerSettings9.bin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hyperlink" Target="mailto:oliver.choo@vch.ca" TargetMode="External"/><Relationship Id="rId1" Type="http://schemas.openxmlformats.org/officeDocument/2006/relationships/hyperlink" Target="http://www.vcha.ca/programs_services/rbs/supply_chain/eprocurement/page_10267.htm" TargetMode="External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vmlDrawing" Target="../drawings/vmlDrawing8.vml"/><Relationship Id="rId10" Type="http://schemas.openxmlformats.org/officeDocument/2006/relationships/ctrlProp" Target="../ctrlProps/ctrlProp38.xml"/><Relationship Id="rId4" Type="http://schemas.openxmlformats.org/officeDocument/2006/relationships/drawing" Target="../drawings/drawing8.xml"/><Relationship Id="rId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26"/>
  <sheetViews>
    <sheetView workbookViewId="0">
      <selection activeCell="G22" sqref="G22"/>
    </sheetView>
  </sheetViews>
  <sheetFormatPr defaultRowHeight="14.4" x14ac:dyDescent="0.3"/>
  <cols>
    <col min="1" max="3" width="27.88671875" style="60" bestFit="1" customWidth="1"/>
    <col min="4" max="4" width="27.88671875" style="60" customWidth="1"/>
    <col min="5" max="5" width="27.88671875" style="60" bestFit="1" customWidth="1"/>
    <col min="6" max="6" width="47" style="60" bestFit="1" customWidth="1"/>
    <col min="7" max="7" width="57.109375" style="60" bestFit="1" customWidth="1"/>
    <col min="8" max="8" width="49.44140625" style="60" bestFit="1" customWidth="1"/>
    <col min="9" max="9" width="49.6640625" style="60" bestFit="1" customWidth="1"/>
    <col min="10" max="10" width="31.44140625" style="60" bestFit="1" customWidth="1"/>
    <col min="11" max="11" width="27.88671875" style="60" bestFit="1" customWidth="1"/>
    <col min="12" max="12" width="39" style="60" bestFit="1" customWidth="1"/>
    <col min="13" max="13" width="39.33203125" style="60" bestFit="1" customWidth="1"/>
    <col min="14" max="14" width="27.109375" style="60" bestFit="1" customWidth="1"/>
    <col min="15" max="18" width="27.88671875" style="60" bestFit="1" customWidth="1"/>
    <col min="19" max="22" width="27.88671875" bestFit="1" customWidth="1"/>
    <col min="23" max="23" width="33.88671875" bestFit="1" customWidth="1"/>
  </cols>
  <sheetData>
    <row r="1" spans="1:23" x14ac:dyDescent="0.3">
      <c r="A1" s="61" t="s">
        <v>99</v>
      </c>
      <c r="B1" s="61" t="s">
        <v>289</v>
      </c>
      <c r="C1" s="61" t="s">
        <v>107</v>
      </c>
      <c r="D1" s="61" t="s">
        <v>135</v>
      </c>
      <c r="E1" s="61" t="s">
        <v>290</v>
      </c>
      <c r="F1" s="61" t="s">
        <v>194</v>
      </c>
      <c r="G1" s="61" t="s">
        <v>120</v>
      </c>
      <c r="H1" s="61" t="s">
        <v>119</v>
      </c>
      <c r="I1" s="61" t="s">
        <v>292</v>
      </c>
      <c r="J1" s="61" t="s">
        <v>295</v>
      </c>
      <c r="K1" s="61" t="s">
        <v>293</v>
      </c>
      <c r="L1" s="61" t="s">
        <v>294</v>
      </c>
      <c r="M1" s="61" t="s">
        <v>132</v>
      </c>
      <c r="N1" s="60" t="s">
        <v>102</v>
      </c>
      <c r="O1" s="61" t="s">
        <v>264</v>
      </c>
      <c r="P1" s="61" t="s">
        <v>331</v>
      </c>
      <c r="Q1" s="61" t="s">
        <v>369</v>
      </c>
      <c r="R1" s="61" t="s">
        <v>442</v>
      </c>
      <c r="S1" s="61" t="s">
        <v>443</v>
      </c>
      <c r="T1" s="61" t="s">
        <v>452</v>
      </c>
      <c r="U1" s="61" t="s">
        <v>456</v>
      </c>
      <c r="V1" s="61" t="s">
        <v>475</v>
      </c>
      <c r="W1" s="61" t="s">
        <v>476</v>
      </c>
    </row>
    <row r="2" spans="1:23" x14ac:dyDescent="0.3">
      <c r="A2" s="60" t="s">
        <v>134</v>
      </c>
      <c r="B2" s="60" t="s">
        <v>134</v>
      </c>
      <c r="C2" s="60" t="s">
        <v>134</v>
      </c>
      <c r="D2" s="60" t="s">
        <v>134</v>
      </c>
      <c r="E2" s="60" t="s">
        <v>134</v>
      </c>
      <c r="F2" s="60" t="s">
        <v>134</v>
      </c>
      <c r="G2" s="60" t="s">
        <v>134</v>
      </c>
      <c r="H2" s="60" t="s">
        <v>134</v>
      </c>
      <c r="I2" s="60" t="s">
        <v>216</v>
      </c>
      <c r="J2" s="60" t="s">
        <v>217</v>
      </c>
      <c r="K2" s="60" t="s">
        <v>134</v>
      </c>
      <c r="L2" s="60" t="s">
        <v>134</v>
      </c>
      <c r="M2" s="60" t="s">
        <v>134</v>
      </c>
      <c r="N2" s="60" t="s">
        <v>134</v>
      </c>
      <c r="O2" s="60" t="s">
        <v>257</v>
      </c>
      <c r="P2" s="60" t="s">
        <v>134</v>
      </c>
      <c r="Q2" s="60" t="s">
        <v>134</v>
      </c>
      <c r="R2" s="60" t="s">
        <v>134</v>
      </c>
      <c r="S2" s="60" t="s">
        <v>134</v>
      </c>
      <c r="T2" s="60" t="s">
        <v>134</v>
      </c>
      <c r="U2" s="60" t="s">
        <v>134</v>
      </c>
      <c r="V2" s="60" t="s">
        <v>134</v>
      </c>
      <c r="W2" s="60" t="s">
        <v>134</v>
      </c>
    </row>
    <row r="3" spans="1:23" x14ac:dyDescent="0.3">
      <c r="A3" s="60" t="s">
        <v>408</v>
      </c>
      <c r="B3" s="60" t="s">
        <v>112</v>
      </c>
      <c r="C3" s="60" t="s">
        <v>139</v>
      </c>
      <c r="D3" s="60" t="s">
        <v>112</v>
      </c>
      <c r="E3" s="60" t="s">
        <v>108</v>
      </c>
      <c r="F3" s="60" t="s">
        <v>151</v>
      </c>
      <c r="G3" s="60" t="s">
        <v>222</v>
      </c>
      <c r="H3" s="60" t="s">
        <v>413</v>
      </c>
      <c r="K3" s="60" t="s">
        <v>142</v>
      </c>
      <c r="L3" s="60" t="s">
        <v>140</v>
      </c>
      <c r="M3" s="60" t="s">
        <v>296</v>
      </c>
      <c r="N3" s="60" t="s">
        <v>103</v>
      </c>
      <c r="P3" s="60" t="s">
        <v>332</v>
      </c>
      <c r="Q3" s="60" t="s">
        <v>370</v>
      </c>
      <c r="R3" s="60" t="s">
        <v>448</v>
      </c>
      <c r="S3" s="60" t="s">
        <v>445</v>
      </c>
      <c r="T3" s="60" t="s">
        <v>445</v>
      </c>
      <c r="U3" s="60" t="s">
        <v>466</v>
      </c>
      <c r="V3" s="60" t="s">
        <v>143</v>
      </c>
      <c r="W3" s="60" t="s">
        <v>478</v>
      </c>
    </row>
    <row r="4" spans="1:23" x14ac:dyDescent="0.3">
      <c r="A4" s="60" t="s">
        <v>409</v>
      </c>
      <c r="B4" s="60" t="s">
        <v>113</v>
      </c>
      <c r="C4" s="60" t="s">
        <v>291</v>
      </c>
      <c r="D4" s="60" t="s">
        <v>113</v>
      </c>
      <c r="E4" s="60" t="s">
        <v>149</v>
      </c>
      <c r="F4" s="60" t="s">
        <v>152</v>
      </c>
      <c r="G4" s="60" t="s">
        <v>538</v>
      </c>
      <c r="H4" s="60" t="s">
        <v>517</v>
      </c>
      <c r="K4" s="60" t="s">
        <v>210</v>
      </c>
      <c r="L4" s="60" t="s">
        <v>141</v>
      </c>
      <c r="M4" s="60" t="s">
        <v>256</v>
      </c>
      <c r="N4" s="60" t="s">
        <v>104</v>
      </c>
      <c r="O4" s="62"/>
      <c r="P4" s="60" t="s">
        <v>333</v>
      </c>
      <c r="Q4" s="60" t="s">
        <v>371</v>
      </c>
      <c r="R4" s="60" t="s">
        <v>444</v>
      </c>
      <c r="S4" s="60" t="s">
        <v>446</v>
      </c>
      <c r="T4" s="60" t="s">
        <v>446</v>
      </c>
      <c r="U4" s="60" t="s">
        <v>467</v>
      </c>
      <c r="V4" s="60" t="s">
        <v>477</v>
      </c>
      <c r="W4" s="60" t="s">
        <v>479</v>
      </c>
    </row>
    <row r="5" spans="1:23" x14ac:dyDescent="0.3">
      <c r="A5" s="62" t="s">
        <v>212</v>
      </c>
      <c r="B5" s="62" t="s">
        <v>212</v>
      </c>
      <c r="C5" s="62" t="s">
        <v>212</v>
      </c>
      <c r="D5" s="62" t="s">
        <v>212</v>
      </c>
      <c r="E5" s="60" t="s">
        <v>109</v>
      </c>
      <c r="F5" s="60" t="s">
        <v>153</v>
      </c>
      <c r="G5" s="60" t="s">
        <v>223</v>
      </c>
      <c r="H5" s="60" t="s">
        <v>0</v>
      </c>
      <c r="K5" s="60" t="s">
        <v>214</v>
      </c>
      <c r="L5" s="60" t="s">
        <v>219</v>
      </c>
      <c r="M5" s="60" t="s">
        <v>255</v>
      </c>
      <c r="N5" s="60" t="s">
        <v>135</v>
      </c>
      <c r="P5" s="60" t="s">
        <v>400</v>
      </c>
      <c r="Q5" s="62" t="s">
        <v>212</v>
      </c>
      <c r="R5" s="60" t="s">
        <v>449</v>
      </c>
      <c r="S5" s="62" t="s">
        <v>212</v>
      </c>
      <c r="T5" s="60" t="s">
        <v>463</v>
      </c>
      <c r="U5" s="62" t="s">
        <v>212</v>
      </c>
      <c r="V5" s="62" t="s">
        <v>212</v>
      </c>
      <c r="W5" s="60" t="s">
        <v>480</v>
      </c>
    </row>
    <row r="6" spans="1:23" x14ac:dyDescent="0.3">
      <c r="D6" s="62"/>
      <c r="E6" s="60" t="s">
        <v>128</v>
      </c>
      <c r="F6" s="60" t="s">
        <v>154</v>
      </c>
      <c r="G6" s="60" t="s">
        <v>521</v>
      </c>
      <c r="H6" s="60" t="s">
        <v>1</v>
      </c>
      <c r="K6" s="62" t="s">
        <v>212</v>
      </c>
      <c r="L6" s="60" t="s">
        <v>215</v>
      </c>
      <c r="M6" s="60" t="s">
        <v>254</v>
      </c>
      <c r="N6" s="60" t="s">
        <v>136</v>
      </c>
      <c r="O6" s="62"/>
      <c r="P6" s="62" t="s">
        <v>212</v>
      </c>
      <c r="R6" s="62" t="s">
        <v>212</v>
      </c>
      <c r="T6" s="60" t="s">
        <v>464</v>
      </c>
      <c r="W6" s="62" t="s">
        <v>212</v>
      </c>
    </row>
    <row r="7" spans="1:23" x14ac:dyDescent="0.3">
      <c r="E7" s="60" t="s">
        <v>110</v>
      </c>
      <c r="F7" s="60" t="s">
        <v>155</v>
      </c>
      <c r="G7" s="60" t="s">
        <v>224</v>
      </c>
      <c r="H7" s="60" t="s">
        <v>2</v>
      </c>
      <c r="L7" s="60" t="s">
        <v>143</v>
      </c>
      <c r="M7" s="60" t="s">
        <v>253</v>
      </c>
      <c r="N7" s="60" t="s">
        <v>105</v>
      </c>
      <c r="T7" s="60" t="s">
        <v>465</v>
      </c>
    </row>
    <row r="8" spans="1:23" x14ac:dyDescent="0.3">
      <c r="E8" s="62" t="s">
        <v>212</v>
      </c>
      <c r="F8" s="60" t="s">
        <v>242</v>
      </c>
      <c r="G8" s="60" t="s">
        <v>225</v>
      </c>
      <c r="H8" s="60" t="s">
        <v>3</v>
      </c>
      <c r="L8" s="60" t="s">
        <v>144</v>
      </c>
      <c r="M8" s="60" t="s">
        <v>252</v>
      </c>
      <c r="N8" s="62" t="s">
        <v>212</v>
      </c>
      <c r="T8" s="62" t="s">
        <v>212</v>
      </c>
    </row>
    <row r="9" spans="1:23" x14ac:dyDescent="0.3">
      <c r="F9" s="60" t="s">
        <v>243</v>
      </c>
      <c r="G9" s="60" t="s">
        <v>226</v>
      </c>
      <c r="H9" s="60" t="s">
        <v>4</v>
      </c>
      <c r="L9" s="60" t="s">
        <v>145</v>
      </c>
      <c r="M9" s="60" t="s">
        <v>251</v>
      </c>
    </row>
    <row r="10" spans="1:23" x14ac:dyDescent="0.3">
      <c r="F10" s="60" t="s">
        <v>244</v>
      </c>
      <c r="G10" s="60" t="s">
        <v>527</v>
      </c>
      <c r="H10" s="60" t="s">
        <v>123</v>
      </c>
      <c r="L10" s="60" t="s">
        <v>129</v>
      </c>
      <c r="M10" s="60" t="s">
        <v>250</v>
      </c>
    </row>
    <row r="11" spans="1:23" x14ac:dyDescent="0.3">
      <c r="F11" s="60" t="s">
        <v>234</v>
      </c>
      <c r="G11" s="60" t="s">
        <v>227</v>
      </c>
      <c r="H11" s="60" t="s">
        <v>124</v>
      </c>
      <c r="L11" s="60" t="s">
        <v>211</v>
      </c>
      <c r="M11" s="60" t="s">
        <v>249</v>
      </c>
    </row>
    <row r="12" spans="1:23" x14ac:dyDescent="0.3">
      <c r="F12" s="60" t="s">
        <v>156</v>
      </c>
      <c r="H12" s="60" t="s">
        <v>125</v>
      </c>
      <c r="L12" s="62" t="s">
        <v>212</v>
      </c>
      <c r="M12" s="60" t="s">
        <v>297</v>
      </c>
    </row>
    <row r="13" spans="1:23" x14ac:dyDescent="0.3">
      <c r="F13" s="60" t="s">
        <v>157</v>
      </c>
      <c r="G13" s="60" t="s">
        <v>229</v>
      </c>
      <c r="H13" s="60" t="s">
        <v>5</v>
      </c>
      <c r="M13" s="60" t="s">
        <v>298</v>
      </c>
    </row>
    <row r="14" spans="1:23" x14ac:dyDescent="0.3">
      <c r="F14" s="60" t="s">
        <v>158</v>
      </c>
      <c r="G14" s="60" t="s">
        <v>526</v>
      </c>
      <c r="H14" s="60" t="s">
        <v>126</v>
      </c>
      <c r="M14" s="60" t="s">
        <v>299</v>
      </c>
    </row>
    <row r="15" spans="1:23" x14ac:dyDescent="0.3">
      <c r="F15" s="60" t="s">
        <v>159</v>
      </c>
      <c r="G15" s="60" t="s">
        <v>228</v>
      </c>
      <c r="H15" s="60" t="s">
        <v>127</v>
      </c>
      <c r="M15" s="62" t="s">
        <v>212</v>
      </c>
    </row>
    <row r="16" spans="1:23" x14ac:dyDescent="0.3">
      <c r="F16" s="60" t="s">
        <v>235</v>
      </c>
      <c r="H16" s="60" t="s">
        <v>6</v>
      </c>
    </row>
    <row r="17" spans="6:8" x14ac:dyDescent="0.3">
      <c r="F17" s="60" t="s">
        <v>160</v>
      </c>
      <c r="G17" s="60" t="s">
        <v>230</v>
      </c>
      <c r="H17" s="60" t="s">
        <v>195</v>
      </c>
    </row>
    <row r="18" spans="6:8" x14ac:dyDescent="0.3">
      <c r="F18" s="60" t="s">
        <v>161</v>
      </c>
      <c r="G18" s="60" t="s">
        <v>231</v>
      </c>
      <c r="H18" s="60" t="s">
        <v>7</v>
      </c>
    </row>
    <row r="19" spans="6:8" x14ac:dyDescent="0.3">
      <c r="F19" s="60" t="s">
        <v>162</v>
      </c>
      <c r="H19" s="60" t="s">
        <v>196</v>
      </c>
    </row>
    <row r="20" spans="6:8" x14ac:dyDescent="0.3">
      <c r="F20" s="60" t="s">
        <v>163</v>
      </c>
      <c r="G20" s="62" t="s">
        <v>212</v>
      </c>
      <c r="H20" s="60" t="s">
        <v>8</v>
      </c>
    </row>
    <row r="21" spans="6:8" x14ac:dyDescent="0.3">
      <c r="F21" s="60" t="s">
        <v>164</v>
      </c>
      <c r="H21" s="60" t="s">
        <v>9</v>
      </c>
    </row>
    <row r="22" spans="6:8" x14ac:dyDescent="0.3">
      <c r="F22" s="60" t="s">
        <v>165</v>
      </c>
      <c r="H22" s="60" t="s">
        <v>10</v>
      </c>
    </row>
    <row r="23" spans="6:8" x14ac:dyDescent="0.3">
      <c r="F23" s="60" t="s">
        <v>166</v>
      </c>
      <c r="H23" s="60" t="s">
        <v>11</v>
      </c>
    </row>
    <row r="24" spans="6:8" x14ac:dyDescent="0.3">
      <c r="F24" s="60" t="s">
        <v>167</v>
      </c>
      <c r="H24" s="60" t="s">
        <v>12</v>
      </c>
    </row>
    <row r="25" spans="6:8" x14ac:dyDescent="0.3">
      <c r="F25" s="60" t="s">
        <v>168</v>
      </c>
      <c r="H25" s="60" t="s">
        <v>197</v>
      </c>
    </row>
    <row r="26" spans="6:8" x14ac:dyDescent="0.3">
      <c r="F26" s="60" t="s">
        <v>169</v>
      </c>
      <c r="H26" s="60" t="s">
        <v>13</v>
      </c>
    </row>
    <row r="27" spans="6:8" x14ac:dyDescent="0.3">
      <c r="F27" s="60" t="s">
        <v>245</v>
      </c>
      <c r="H27" s="60" t="s">
        <v>14</v>
      </c>
    </row>
    <row r="28" spans="6:8" x14ac:dyDescent="0.3">
      <c r="F28" s="60" t="s">
        <v>170</v>
      </c>
      <c r="H28" s="60" t="s">
        <v>15</v>
      </c>
    </row>
    <row r="29" spans="6:8" x14ac:dyDescent="0.3">
      <c r="F29" s="60" t="s">
        <v>171</v>
      </c>
      <c r="H29" s="60" t="s">
        <v>16</v>
      </c>
    </row>
    <row r="30" spans="6:8" x14ac:dyDescent="0.3">
      <c r="F30" s="60" t="s">
        <v>172</v>
      </c>
      <c r="H30" s="60" t="s">
        <v>17</v>
      </c>
    </row>
    <row r="31" spans="6:8" x14ac:dyDescent="0.3">
      <c r="F31" s="60" t="s">
        <v>236</v>
      </c>
      <c r="H31" s="60" t="s">
        <v>18</v>
      </c>
    </row>
    <row r="32" spans="6:8" x14ac:dyDescent="0.3">
      <c r="F32" s="60" t="s">
        <v>173</v>
      </c>
      <c r="H32" s="60" t="s">
        <v>198</v>
      </c>
    </row>
    <row r="33" spans="6:8" x14ac:dyDescent="0.3">
      <c r="F33" s="60" t="s">
        <v>174</v>
      </c>
      <c r="H33" s="60" t="s">
        <v>19</v>
      </c>
    </row>
    <row r="34" spans="6:8" x14ac:dyDescent="0.3">
      <c r="F34" s="60" t="s">
        <v>175</v>
      </c>
      <c r="H34" s="60" t="s">
        <v>199</v>
      </c>
    </row>
    <row r="35" spans="6:8" x14ac:dyDescent="0.3">
      <c r="F35" s="60" t="s">
        <v>237</v>
      </c>
      <c r="H35" s="60" t="s">
        <v>20</v>
      </c>
    </row>
    <row r="36" spans="6:8" x14ac:dyDescent="0.3">
      <c r="F36" s="60" t="s">
        <v>238</v>
      </c>
      <c r="H36" s="60" t="s">
        <v>21</v>
      </c>
    </row>
    <row r="37" spans="6:8" x14ac:dyDescent="0.3">
      <c r="F37" s="60" t="s">
        <v>176</v>
      </c>
      <c r="H37" s="60" t="s">
        <v>22</v>
      </c>
    </row>
    <row r="38" spans="6:8" x14ac:dyDescent="0.3">
      <c r="F38" s="60" t="s">
        <v>177</v>
      </c>
      <c r="H38" s="60" t="s">
        <v>23</v>
      </c>
    </row>
    <row r="39" spans="6:8" x14ac:dyDescent="0.3">
      <c r="F39" s="60" t="s">
        <v>178</v>
      </c>
      <c r="H39" s="60" t="s">
        <v>24</v>
      </c>
    </row>
    <row r="40" spans="6:8" x14ac:dyDescent="0.3">
      <c r="F40" s="60" t="s">
        <v>179</v>
      </c>
      <c r="H40" s="60" t="s">
        <v>25</v>
      </c>
    </row>
    <row r="41" spans="6:8" x14ac:dyDescent="0.3">
      <c r="F41" s="60" t="s">
        <v>180</v>
      </c>
      <c r="H41" s="60" t="s">
        <v>26</v>
      </c>
    </row>
    <row r="42" spans="6:8" x14ac:dyDescent="0.3">
      <c r="F42" s="60" t="s">
        <v>239</v>
      </c>
      <c r="H42" s="60" t="s">
        <v>27</v>
      </c>
    </row>
    <row r="43" spans="6:8" x14ac:dyDescent="0.3">
      <c r="F43" s="60" t="s">
        <v>240</v>
      </c>
      <c r="H43" s="60" t="s">
        <v>28</v>
      </c>
    </row>
    <row r="44" spans="6:8" x14ac:dyDescent="0.3">
      <c r="F44" s="60" t="s">
        <v>181</v>
      </c>
      <c r="H44" s="60" t="s">
        <v>29</v>
      </c>
    </row>
    <row r="45" spans="6:8" x14ac:dyDescent="0.3">
      <c r="F45" s="60" t="s">
        <v>182</v>
      </c>
      <c r="H45" s="60" t="s">
        <v>30</v>
      </c>
    </row>
    <row r="46" spans="6:8" x14ac:dyDescent="0.3">
      <c r="F46" s="60" t="s">
        <v>182</v>
      </c>
      <c r="H46" s="60" t="s">
        <v>200</v>
      </c>
    </row>
    <row r="47" spans="6:8" x14ac:dyDescent="0.3">
      <c r="F47" s="60" t="s">
        <v>183</v>
      </c>
      <c r="H47" s="60" t="s">
        <v>31</v>
      </c>
    </row>
    <row r="48" spans="6:8" x14ac:dyDescent="0.3">
      <c r="F48" s="60" t="s">
        <v>184</v>
      </c>
      <c r="H48" s="60" t="s">
        <v>32</v>
      </c>
    </row>
    <row r="49" spans="6:8" x14ac:dyDescent="0.3">
      <c r="F49" s="60" t="s">
        <v>185</v>
      </c>
      <c r="H49" s="60" t="s">
        <v>33</v>
      </c>
    </row>
    <row r="50" spans="6:8" x14ac:dyDescent="0.3">
      <c r="F50" s="60" t="s">
        <v>186</v>
      </c>
      <c r="H50" s="60" t="s">
        <v>34</v>
      </c>
    </row>
    <row r="51" spans="6:8" x14ac:dyDescent="0.3">
      <c r="F51" s="60" t="s">
        <v>187</v>
      </c>
      <c r="H51" s="60" t="s">
        <v>35</v>
      </c>
    </row>
    <row r="52" spans="6:8" x14ac:dyDescent="0.3">
      <c r="F52" s="60" t="s">
        <v>188</v>
      </c>
      <c r="H52" s="60" t="s">
        <v>36</v>
      </c>
    </row>
    <row r="53" spans="6:8" x14ac:dyDescent="0.3">
      <c r="F53" s="60" t="s">
        <v>189</v>
      </c>
      <c r="H53" s="60" t="s">
        <v>37</v>
      </c>
    </row>
    <row r="54" spans="6:8" x14ac:dyDescent="0.3">
      <c r="F54" s="60" t="s">
        <v>190</v>
      </c>
      <c r="H54" s="60" t="s">
        <v>38</v>
      </c>
    </row>
    <row r="55" spans="6:8" x14ac:dyDescent="0.3">
      <c r="F55" s="60" t="s">
        <v>191</v>
      </c>
      <c r="H55" s="60" t="s">
        <v>39</v>
      </c>
    </row>
    <row r="56" spans="6:8" x14ac:dyDescent="0.3">
      <c r="F56" s="60" t="s">
        <v>192</v>
      </c>
      <c r="H56" s="60" t="s">
        <v>40</v>
      </c>
    </row>
    <row r="57" spans="6:8" x14ac:dyDescent="0.3">
      <c r="F57" s="60" t="s">
        <v>193</v>
      </c>
      <c r="H57" s="60" t="s">
        <v>41</v>
      </c>
    </row>
    <row r="58" spans="6:8" x14ac:dyDescent="0.3">
      <c r="F58" s="60" t="s">
        <v>241</v>
      </c>
      <c r="H58" s="60" t="s">
        <v>42</v>
      </c>
    </row>
    <row r="59" spans="6:8" x14ac:dyDescent="0.3">
      <c r="H59" s="60" t="s">
        <v>43</v>
      </c>
    </row>
    <row r="60" spans="6:8" x14ac:dyDescent="0.3">
      <c r="F60" s="60" t="s">
        <v>233</v>
      </c>
      <c r="H60" s="60" t="s">
        <v>44</v>
      </c>
    </row>
    <row r="61" spans="6:8" x14ac:dyDescent="0.3">
      <c r="H61" s="60" t="s">
        <v>45</v>
      </c>
    </row>
    <row r="62" spans="6:8" x14ac:dyDescent="0.3">
      <c r="F62" s="62" t="s">
        <v>212</v>
      </c>
      <c r="H62" s="60" t="s">
        <v>46</v>
      </c>
    </row>
    <row r="63" spans="6:8" x14ac:dyDescent="0.3">
      <c r="H63" s="60" t="s">
        <v>47</v>
      </c>
    </row>
    <row r="64" spans="6:8" x14ac:dyDescent="0.3">
      <c r="H64" s="60" t="s">
        <v>201</v>
      </c>
    </row>
    <row r="65" spans="8:8" x14ac:dyDescent="0.3">
      <c r="H65" s="60" t="s">
        <v>48</v>
      </c>
    </row>
    <row r="66" spans="8:8" x14ac:dyDescent="0.3">
      <c r="H66" s="60" t="s">
        <v>202</v>
      </c>
    </row>
    <row r="67" spans="8:8" x14ac:dyDescent="0.3">
      <c r="H67" s="60" t="s">
        <v>49</v>
      </c>
    </row>
    <row r="68" spans="8:8" x14ac:dyDescent="0.3">
      <c r="H68" s="60" t="s">
        <v>50</v>
      </c>
    </row>
    <row r="69" spans="8:8" x14ac:dyDescent="0.3">
      <c r="H69" s="60" t="s">
        <v>51</v>
      </c>
    </row>
    <row r="70" spans="8:8" x14ac:dyDescent="0.3">
      <c r="H70" s="60" t="s">
        <v>52</v>
      </c>
    </row>
    <row r="71" spans="8:8" x14ac:dyDescent="0.3">
      <c r="H71" s="60" t="s">
        <v>53</v>
      </c>
    </row>
    <row r="72" spans="8:8" x14ac:dyDescent="0.3">
      <c r="H72" s="60" t="s">
        <v>54</v>
      </c>
    </row>
    <row r="73" spans="8:8" x14ac:dyDescent="0.3">
      <c r="H73" s="60" t="s">
        <v>55</v>
      </c>
    </row>
    <row r="74" spans="8:8" x14ac:dyDescent="0.3">
      <c r="H74" s="60" t="s">
        <v>56</v>
      </c>
    </row>
    <row r="75" spans="8:8" x14ac:dyDescent="0.3">
      <c r="H75" s="60" t="s">
        <v>57</v>
      </c>
    </row>
    <row r="76" spans="8:8" x14ac:dyDescent="0.3">
      <c r="H76" s="60" t="s">
        <v>203</v>
      </c>
    </row>
    <row r="77" spans="8:8" x14ac:dyDescent="0.3">
      <c r="H77" s="60" t="s">
        <v>58</v>
      </c>
    </row>
    <row r="78" spans="8:8" x14ac:dyDescent="0.3">
      <c r="H78" s="60" t="s">
        <v>59</v>
      </c>
    </row>
    <row r="79" spans="8:8" x14ac:dyDescent="0.3">
      <c r="H79" s="60" t="s">
        <v>60</v>
      </c>
    </row>
    <row r="80" spans="8:8" x14ac:dyDescent="0.3">
      <c r="H80" s="60" t="s">
        <v>61</v>
      </c>
    </row>
    <row r="81" spans="8:8" x14ac:dyDescent="0.3">
      <c r="H81" s="60" t="s">
        <v>62</v>
      </c>
    </row>
    <row r="82" spans="8:8" x14ac:dyDescent="0.3">
      <c r="H82" s="60" t="s">
        <v>63</v>
      </c>
    </row>
    <row r="83" spans="8:8" x14ac:dyDescent="0.3">
      <c r="H83" s="60" t="s">
        <v>64</v>
      </c>
    </row>
    <row r="84" spans="8:8" x14ac:dyDescent="0.3">
      <c r="H84" s="60" t="s">
        <v>65</v>
      </c>
    </row>
    <row r="85" spans="8:8" x14ac:dyDescent="0.3">
      <c r="H85" s="60" t="s">
        <v>66</v>
      </c>
    </row>
    <row r="86" spans="8:8" x14ac:dyDescent="0.3">
      <c r="H86" s="60" t="s">
        <v>67</v>
      </c>
    </row>
    <row r="87" spans="8:8" x14ac:dyDescent="0.3">
      <c r="H87" s="60" t="s">
        <v>68</v>
      </c>
    </row>
    <row r="88" spans="8:8" x14ac:dyDescent="0.3">
      <c r="H88" s="60" t="s">
        <v>69</v>
      </c>
    </row>
    <row r="89" spans="8:8" x14ac:dyDescent="0.3">
      <c r="H89" s="60" t="s">
        <v>70</v>
      </c>
    </row>
    <row r="90" spans="8:8" x14ac:dyDescent="0.3">
      <c r="H90" s="60" t="s">
        <v>205</v>
      </c>
    </row>
    <row r="91" spans="8:8" x14ac:dyDescent="0.3">
      <c r="H91" s="60" t="s">
        <v>204</v>
      </c>
    </row>
    <row r="92" spans="8:8" x14ac:dyDescent="0.3">
      <c r="H92" s="60" t="s">
        <v>71</v>
      </c>
    </row>
    <row r="93" spans="8:8" x14ac:dyDescent="0.3">
      <c r="H93" s="60" t="s">
        <v>72</v>
      </c>
    </row>
    <row r="94" spans="8:8" x14ac:dyDescent="0.3">
      <c r="H94" s="60" t="s">
        <v>73</v>
      </c>
    </row>
    <row r="95" spans="8:8" x14ac:dyDescent="0.3">
      <c r="H95" s="60" t="s">
        <v>74</v>
      </c>
    </row>
    <row r="96" spans="8:8" x14ac:dyDescent="0.3">
      <c r="H96" s="60" t="s">
        <v>75</v>
      </c>
    </row>
    <row r="97" spans="8:8" x14ac:dyDescent="0.3">
      <c r="H97" s="60" t="s">
        <v>76</v>
      </c>
    </row>
    <row r="98" spans="8:8" x14ac:dyDescent="0.3">
      <c r="H98" s="60" t="s">
        <v>77</v>
      </c>
    </row>
    <row r="99" spans="8:8" x14ac:dyDescent="0.3">
      <c r="H99" s="60" t="s">
        <v>78</v>
      </c>
    </row>
    <row r="100" spans="8:8" x14ac:dyDescent="0.3">
      <c r="H100" s="60" t="s">
        <v>79</v>
      </c>
    </row>
    <row r="101" spans="8:8" x14ac:dyDescent="0.3">
      <c r="H101" s="60" t="s">
        <v>80</v>
      </c>
    </row>
    <row r="102" spans="8:8" x14ac:dyDescent="0.3">
      <c r="H102" s="60" t="s">
        <v>81</v>
      </c>
    </row>
    <row r="103" spans="8:8" x14ac:dyDescent="0.3">
      <c r="H103" s="60" t="s">
        <v>82</v>
      </c>
    </row>
    <row r="104" spans="8:8" x14ac:dyDescent="0.3">
      <c r="H104" s="60" t="s">
        <v>83</v>
      </c>
    </row>
    <row r="105" spans="8:8" x14ac:dyDescent="0.3">
      <c r="H105" s="60" t="s">
        <v>84</v>
      </c>
    </row>
    <row r="106" spans="8:8" x14ac:dyDescent="0.3">
      <c r="H106" s="60" t="s">
        <v>85</v>
      </c>
    </row>
    <row r="107" spans="8:8" x14ac:dyDescent="0.3">
      <c r="H107" s="60" t="s">
        <v>86</v>
      </c>
    </row>
    <row r="108" spans="8:8" x14ac:dyDescent="0.3">
      <c r="H108" s="60" t="s">
        <v>87</v>
      </c>
    </row>
    <row r="109" spans="8:8" x14ac:dyDescent="0.3">
      <c r="H109" s="60" t="s">
        <v>88</v>
      </c>
    </row>
    <row r="110" spans="8:8" x14ac:dyDescent="0.3">
      <c r="H110" s="60" t="s">
        <v>89</v>
      </c>
    </row>
    <row r="111" spans="8:8" x14ac:dyDescent="0.3">
      <c r="H111" s="60" t="s">
        <v>90</v>
      </c>
    </row>
    <row r="112" spans="8:8" x14ac:dyDescent="0.3">
      <c r="H112" s="60" t="s">
        <v>206</v>
      </c>
    </row>
    <row r="113" spans="8:8" x14ac:dyDescent="0.3">
      <c r="H113" s="60" t="s">
        <v>207</v>
      </c>
    </row>
    <row r="114" spans="8:8" x14ac:dyDescent="0.3">
      <c r="H114" s="60" t="s">
        <v>221</v>
      </c>
    </row>
    <row r="115" spans="8:8" x14ac:dyDescent="0.3">
      <c r="H115" s="60" t="s">
        <v>91</v>
      </c>
    </row>
    <row r="116" spans="8:8" x14ac:dyDescent="0.3">
      <c r="H116" s="60" t="s">
        <v>92</v>
      </c>
    </row>
    <row r="117" spans="8:8" x14ac:dyDescent="0.3">
      <c r="H117" s="60" t="s">
        <v>93</v>
      </c>
    </row>
    <row r="118" spans="8:8" x14ac:dyDescent="0.3">
      <c r="H118" s="60" t="s">
        <v>94</v>
      </c>
    </row>
    <row r="119" spans="8:8" x14ac:dyDescent="0.3">
      <c r="H119" s="60" t="s">
        <v>208</v>
      </c>
    </row>
    <row r="120" spans="8:8" x14ac:dyDescent="0.3">
      <c r="H120" s="60" t="s">
        <v>209</v>
      </c>
    </row>
    <row r="121" spans="8:8" x14ac:dyDescent="0.3">
      <c r="H121" s="60" t="s">
        <v>95</v>
      </c>
    </row>
    <row r="122" spans="8:8" x14ac:dyDescent="0.3">
      <c r="H122" s="60" t="s">
        <v>96</v>
      </c>
    </row>
    <row r="123" spans="8:8" x14ac:dyDescent="0.3">
      <c r="H123" s="60" t="s">
        <v>97</v>
      </c>
    </row>
    <row r="124" spans="8:8" x14ac:dyDescent="0.3">
      <c r="H124" s="60" t="s">
        <v>98</v>
      </c>
    </row>
    <row r="126" spans="8:8" x14ac:dyDescent="0.3">
      <c r="H126" s="62" t="s">
        <v>212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/>
  </sheetPr>
  <dimension ref="A1:AW616"/>
  <sheetViews>
    <sheetView showGridLines="0" tabSelected="1" zoomScale="90" zoomScaleNormal="90" workbookViewId="0">
      <selection activeCell="S66" sqref="S66"/>
    </sheetView>
  </sheetViews>
  <sheetFormatPr defaultColWidth="9.109375" defaultRowHeight="15.6" x14ac:dyDescent="0.3"/>
  <cols>
    <col min="1" max="1" width="6.6640625" style="4" customWidth="1"/>
    <col min="2" max="2" width="1" style="5" customWidth="1"/>
    <col min="3" max="3" width="1" style="6" customWidth="1"/>
    <col min="4" max="4" width="34.5546875" style="5" customWidth="1"/>
    <col min="5" max="5" width="3.6640625" style="5" customWidth="1"/>
    <col min="6" max="6" width="6.44140625" style="2" customWidth="1"/>
    <col min="7" max="7" width="60.6640625" style="8" customWidth="1"/>
    <col min="8" max="8" width="56.6640625" style="9" customWidth="1"/>
    <col min="9" max="10" width="1" style="9" customWidth="1"/>
    <col min="11" max="11" width="6.109375" style="2" customWidth="1"/>
    <col min="12" max="12" width="6.5546875" style="10" customWidth="1"/>
    <col min="13" max="13" width="7.109375" style="11" bestFit="1" customWidth="1"/>
    <col min="14" max="14" width="3.109375" style="1" customWidth="1"/>
    <col min="15" max="15" width="1" style="1" customWidth="1"/>
    <col min="16" max="16" width="18.6640625" style="1" customWidth="1"/>
    <col min="17" max="17" width="1.109375" style="1" customWidth="1"/>
    <col min="18" max="18" width="18.6640625" style="1" customWidth="1"/>
    <col min="19" max="19" width="1.109375" style="1" customWidth="1"/>
    <col min="20" max="20" width="18.6640625" style="1" customWidth="1"/>
    <col min="21" max="21" width="1.109375" style="1" customWidth="1"/>
    <col min="22" max="22" width="18.6640625" style="1" customWidth="1"/>
    <col min="23" max="23" width="1.109375" style="1" customWidth="1"/>
    <col min="24" max="24" width="19.5546875" style="1" customWidth="1"/>
    <col min="25" max="25" width="1.109375" style="1" customWidth="1"/>
    <col min="26" max="26" width="19.44140625" style="1" customWidth="1"/>
    <col min="27" max="27" width="1.109375" style="1" customWidth="1"/>
    <col min="28" max="28" width="18.109375" style="1" customWidth="1"/>
    <col min="29" max="29" width="4.44140625" style="1" customWidth="1"/>
    <col min="30" max="30" width="4.33203125" style="1" customWidth="1"/>
    <col min="31" max="31" width="62.5546875" style="1" bestFit="1" customWidth="1"/>
    <col min="32" max="32" width="43.6640625" style="1" bestFit="1" customWidth="1"/>
    <col min="33" max="33" width="49.33203125" style="1" bestFit="1" customWidth="1"/>
    <col min="34" max="34" width="43.6640625" style="1" bestFit="1" customWidth="1"/>
    <col min="35" max="35" width="45.5546875" style="1" bestFit="1" customWidth="1"/>
    <col min="36" max="36" width="25.5546875" style="1" bestFit="1" customWidth="1"/>
    <col min="37" max="37" width="12" style="1" bestFit="1" customWidth="1"/>
    <col min="38" max="38" width="15.44140625" style="1" bestFit="1" customWidth="1"/>
    <col min="39" max="39" width="23.33203125" style="1" bestFit="1" customWidth="1"/>
    <col min="40" max="40" width="15.44140625" style="1" bestFit="1" customWidth="1"/>
    <col min="41" max="41" width="12" style="1" bestFit="1" customWidth="1"/>
    <col min="42" max="42" width="36.109375" style="1" bestFit="1" customWidth="1"/>
    <col min="43" max="43" width="19.33203125" style="2" bestFit="1" customWidth="1"/>
    <col min="44" max="44" width="37.44140625" style="2" bestFit="1" customWidth="1"/>
    <col min="45" max="45" width="15.88671875" style="2" bestFit="1" customWidth="1"/>
    <col min="46" max="47" width="12" style="2" bestFit="1" customWidth="1"/>
    <col min="48" max="48" width="45" style="2" bestFit="1" customWidth="1"/>
    <col min="49" max="49" width="38" style="2" bestFit="1" customWidth="1"/>
    <col min="50" max="50" width="30.88671875" style="3" bestFit="1" customWidth="1"/>
    <col min="51" max="51" width="23.109375" style="3" customWidth="1"/>
    <col min="52" max="52" width="13.109375" style="3" bestFit="1" customWidth="1"/>
    <col min="53" max="16384" width="9.109375" style="3"/>
  </cols>
  <sheetData>
    <row r="1" spans="1:17" ht="31.5" customHeight="1" x14ac:dyDescent="0.6">
      <c r="A1" s="414" t="s">
        <v>137</v>
      </c>
      <c r="B1" s="419" t="s">
        <v>415</v>
      </c>
      <c r="C1" s="419"/>
      <c r="D1" s="419"/>
      <c r="E1" s="419"/>
      <c r="F1" s="419"/>
      <c r="G1" s="419"/>
      <c r="H1" s="419"/>
      <c r="I1" s="419"/>
      <c r="J1" s="419"/>
      <c r="K1" s="420"/>
      <c r="L1" s="87"/>
      <c r="M1" s="87"/>
    </row>
    <row r="2" spans="1:17" ht="8.25" customHeight="1" thickBot="1" x14ac:dyDescent="0.35">
      <c r="A2" s="415"/>
      <c r="B2" s="16"/>
      <c r="C2" s="65"/>
      <c r="D2" s="16"/>
      <c r="E2" s="16"/>
      <c r="F2" s="66"/>
      <c r="G2" s="67"/>
      <c r="H2" s="21"/>
      <c r="I2" s="21"/>
      <c r="J2" s="21"/>
      <c r="K2" s="240"/>
      <c r="L2" s="88"/>
    </row>
    <row r="3" spans="1:17" ht="4.5" customHeight="1" thickBot="1" x14ac:dyDescent="0.35">
      <c r="A3" s="415"/>
      <c r="B3" s="16"/>
      <c r="C3" s="80"/>
      <c r="D3" s="13"/>
      <c r="E3" s="13"/>
      <c r="F3" s="81"/>
      <c r="G3" s="14"/>
      <c r="H3" s="15"/>
      <c r="I3" s="71"/>
      <c r="J3" s="21"/>
      <c r="K3" s="240"/>
      <c r="L3" s="88"/>
    </row>
    <row r="4" spans="1:17" ht="16.5" customHeight="1" thickBot="1" x14ac:dyDescent="0.35">
      <c r="A4" s="415"/>
      <c r="B4" s="16"/>
      <c r="C4" s="72"/>
      <c r="D4" s="18" t="s">
        <v>148</v>
      </c>
      <c r="E4" s="18"/>
      <c r="F4" s="64"/>
      <c r="G4" s="19"/>
      <c r="H4" s="20"/>
      <c r="I4" s="73"/>
      <c r="J4" s="21"/>
      <c r="K4" s="238"/>
      <c r="L4" s="42"/>
      <c r="M4" s="329"/>
      <c r="N4" s="330"/>
      <c r="O4" s="330"/>
      <c r="P4" s="330"/>
      <c r="Q4" s="331"/>
    </row>
    <row r="5" spans="1:17" ht="6" customHeight="1" thickBot="1" x14ac:dyDescent="0.35">
      <c r="A5" s="415"/>
      <c r="B5" s="16"/>
      <c r="C5" s="74"/>
      <c r="D5" s="75"/>
      <c r="E5" s="75"/>
      <c r="F5" s="75"/>
      <c r="G5" s="76"/>
      <c r="H5" s="76"/>
      <c r="I5" s="77"/>
      <c r="J5" s="21"/>
      <c r="K5" s="238"/>
      <c r="L5" s="42"/>
      <c r="M5" s="332"/>
      <c r="N5" s="333"/>
      <c r="O5" s="333"/>
      <c r="P5" s="333"/>
      <c r="Q5" s="334"/>
    </row>
    <row r="6" spans="1:17" ht="8.25" customHeight="1" thickBot="1" x14ac:dyDescent="0.35">
      <c r="A6" s="415"/>
      <c r="B6" s="16"/>
      <c r="C6" s="17"/>
      <c r="D6" s="18"/>
      <c r="E6" s="18"/>
      <c r="F6" s="18"/>
      <c r="G6" s="19"/>
      <c r="H6" s="21"/>
      <c r="I6" s="21"/>
      <c r="J6" s="21"/>
      <c r="K6" s="238"/>
      <c r="L6" s="42"/>
      <c r="M6" s="332"/>
      <c r="N6" s="333"/>
      <c r="O6" s="333"/>
      <c r="P6" s="333"/>
      <c r="Q6" s="334"/>
    </row>
    <row r="7" spans="1:17" ht="6" customHeight="1" thickBot="1" x14ac:dyDescent="0.35">
      <c r="A7" s="415"/>
      <c r="B7" s="16"/>
      <c r="C7" s="68"/>
      <c r="D7" s="69"/>
      <c r="E7" s="69"/>
      <c r="F7" s="69"/>
      <c r="G7" s="70"/>
      <c r="H7" s="15"/>
      <c r="I7" s="71"/>
      <c r="J7" s="21"/>
      <c r="K7" s="238"/>
      <c r="L7" s="42"/>
      <c r="M7" s="332"/>
      <c r="N7" s="333"/>
      <c r="O7" s="333"/>
      <c r="P7" s="333"/>
      <c r="Q7" s="334"/>
    </row>
    <row r="8" spans="1:17" ht="15.75" customHeight="1" thickBot="1" x14ac:dyDescent="0.35">
      <c r="A8" s="415"/>
      <c r="B8" s="16"/>
      <c r="C8" s="72"/>
      <c r="D8" s="18" t="s">
        <v>138</v>
      </c>
      <c r="E8" s="18"/>
      <c r="F8" s="22" t="s">
        <v>121</v>
      </c>
      <c r="G8" s="19"/>
      <c r="H8" s="20"/>
      <c r="I8" s="73"/>
      <c r="J8" s="21"/>
      <c r="K8" s="241"/>
      <c r="L8" s="89"/>
      <c r="M8" s="332"/>
      <c r="N8" s="333"/>
      <c r="O8" s="333"/>
      <c r="P8" s="333"/>
      <c r="Q8" s="334"/>
    </row>
    <row r="9" spans="1:17" ht="16.2" thickBot="1" x14ac:dyDescent="0.35">
      <c r="A9" s="415"/>
      <c r="B9" s="16"/>
      <c r="C9" s="72"/>
      <c r="D9" s="18"/>
      <c r="E9" s="18"/>
      <c r="F9" s="22" t="s">
        <v>122</v>
      </c>
      <c r="G9" s="19"/>
      <c r="H9" s="20"/>
      <c r="I9" s="73"/>
      <c r="J9" s="21"/>
      <c r="K9" s="241"/>
      <c r="L9" s="89"/>
      <c r="M9" s="332"/>
      <c r="N9" s="333"/>
      <c r="O9" s="333"/>
      <c r="P9" s="333"/>
      <c r="Q9" s="334"/>
    </row>
    <row r="10" spans="1:17" ht="16.2" thickBot="1" x14ac:dyDescent="0.35">
      <c r="A10" s="415"/>
      <c r="B10" s="16"/>
      <c r="C10" s="72"/>
      <c r="D10" s="18"/>
      <c r="E10" s="18"/>
      <c r="F10" s="22" t="s">
        <v>433</v>
      </c>
      <c r="G10" s="19"/>
      <c r="H10" s="231"/>
      <c r="I10" s="73"/>
      <c r="J10" s="21"/>
      <c r="K10" s="241"/>
      <c r="L10" s="89"/>
      <c r="M10" s="332"/>
      <c r="N10" s="333"/>
      <c r="O10" s="333"/>
      <c r="P10" s="333"/>
      <c r="Q10" s="334"/>
    </row>
    <row r="11" spans="1:17" ht="16.2" thickBot="1" x14ac:dyDescent="0.35">
      <c r="A11" s="415"/>
      <c r="B11" s="16"/>
      <c r="C11" s="72"/>
      <c r="D11" s="18"/>
      <c r="E11" s="18"/>
      <c r="F11" s="22" t="s">
        <v>111</v>
      </c>
      <c r="G11" s="19"/>
      <c r="H11" s="24">
        <v>2</v>
      </c>
      <c r="I11" s="73"/>
      <c r="J11" s="21"/>
      <c r="K11" s="241"/>
      <c r="L11" s="89"/>
      <c r="M11" s="335"/>
      <c r="N11" s="336"/>
      <c r="O11" s="336"/>
      <c r="P11" s="336"/>
      <c r="Q11" s="337"/>
    </row>
    <row r="12" spans="1:17" ht="16.2" thickBot="1" x14ac:dyDescent="0.35">
      <c r="A12" s="415"/>
      <c r="B12" s="16"/>
      <c r="C12" s="72"/>
      <c r="D12" s="18"/>
      <c r="E12" s="18"/>
      <c r="F12" s="63" t="s">
        <v>416</v>
      </c>
      <c r="G12" s="19"/>
      <c r="H12" s="229"/>
      <c r="I12" s="73"/>
      <c r="J12" s="21"/>
      <c r="K12" s="241"/>
      <c r="L12" s="89"/>
    </row>
    <row r="13" spans="1:17" ht="16.2" thickBot="1" x14ac:dyDescent="0.35">
      <c r="A13" s="415"/>
      <c r="B13" s="16"/>
      <c r="C13" s="72"/>
      <c r="D13" s="18"/>
      <c r="E13" s="18"/>
      <c r="F13" s="22" t="s">
        <v>300</v>
      </c>
      <c r="G13" s="19"/>
      <c r="H13" s="24">
        <v>1</v>
      </c>
      <c r="I13" s="73"/>
      <c r="J13" s="21"/>
      <c r="K13" s="241"/>
      <c r="L13" s="89"/>
    </row>
    <row r="14" spans="1:17" ht="16.2" thickBot="1" x14ac:dyDescent="0.35">
      <c r="A14" s="415"/>
      <c r="B14" s="16"/>
      <c r="C14" s="72"/>
      <c r="D14" s="18"/>
      <c r="E14" s="18"/>
      <c r="F14" s="22" t="s">
        <v>106</v>
      </c>
      <c r="G14" s="19"/>
      <c r="H14" s="24">
        <v>1</v>
      </c>
      <c r="I14" s="73"/>
      <c r="J14" s="21"/>
      <c r="K14" s="241"/>
      <c r="L14" s="89"/>
    </row>
    <row r="15" spans="1:17" ht="16.5" customHeight="1" thickBot="1" x14ac:dyDescent="0.35">
      <c r="A15" s="415"/>
      <c r="B15" s="16"/>
      <c r="C15" s="72"/>
      <c r="D15" s="18"/>
      <c r="E15" s="18"/>
      <c r="F15" s="22" t="s">
        <v>410</v>
      </c>
      <c r="G15" s="19"/>
      <c r="H15" s="24">
        <v>1</v>
      </c>
      <c r="I15" s="73"/>
      <c r="J15" s="21"/>
      <c r="K15" s="241"/>
      <c r="L15" s="89"/>
    </row>
    <row r="16" spans="1:17" ht="16.5" customHeight="1" thickBot="1" x14ac:dyDescent="0.35">
      <c r="A16" s="415"/>
      <c r="B16" s="16"/>
      <c r="C16" s="72"/>
      <c r="D16" s="18"/>
      <c r="E16" s="18"/>
      <c r="F16" s="64" t="s">
        <v>301</v>
      </c>
      <c r="G16" s="58"/>
      <c r="H16" s="24"/>
      <c r="I16" s="73"/>
      <c r="J16" s="21"/>
      <c r="K16" s="241"/>
      <c r="L16" s="89"/>
    </row>
    <row r="17" spans="1:12" ht="16.2" thickBot="1" x14ac:dyDescent="0.35">
      <c r="A17" s="415"/>
      <c r="B17" s="16"/>
      <c r="C17" s="72"/>
      <c r="D17" s="18"/>
      <c r="E17" s="18"/>
      <c r="F17" s="22" t="s">
        <v>417</v>
      </c>
      <c r="G17" s="19"/>
      <c r="H17" s="24">
        <v>1</v>
      </c>
      <c r="I17" s="73"/>
      <c r="J17" s="21"/>
      <c r="K17" s="241"/>
      <c r="L17" s="89"/>
    </row>
    <row r="18" spans="1:12" ht="6.75" customHeight="1" thickBot="1" x14ac:dyDescent="0.35">
      <c r="A18" s="415"/>
      <c r="B18" s="16"/>
      <c r="C18" s="74"/>
      <c r="D18" s="75"/>
      <c r="E18" s="75"/>
      <c r="F18" s="36"/>
      <c r="G18" s="76"/>
      <c r="H18" s="38"/>
      <c r="I18" s="77"/>
      <c r="J18" s="21"/>
      <c r="K18" s="241"/>
      <c r="L18" s="89"/>
    </row>
    <row r="19" spans="1:12" ht="8.25" customHeight="1" thickBot="1" x14ac:dyDescent="0.35">
      <c r="A19" s="415"/>
      <c r="B19" s="16"/>
      <c r="C19" s="17"/>
      <c r="D19" s="18"/>
      <c r="E19" s="18"/>
      <c r="F19" s="22"/>
      <c r="G19" s="19"/>
      <c r="H19" s="25"/>
      <c r="I19" s="21"/>
      <c r="J19" s="21"/>
      <c r="K19" s="241"/>
      <c r="L19" s="89"/>
    </row>
    <row r="20" spans="1:12" ht="6" customHeight="1" thickBot="1" x14ac:dyDescent="0.35">
      <c r="A20" s="415"/>
      <c r="B20" s="16"/>
      <c r="C20" s="68"/>
      <c r="D20" s="69"/>
      <c r="E20" s="69"/>
      <c r="F20" s="78"/>
      <c r="G20" s="70"/>
      <c r="H20" s="47"/>
      <c r="I20" s="71"/>
      <c r="J20" s="21"/>
      <c r="K20" s="241"/>
      <c r="L20" s="89"/>
    </row>
    <row r="21" spans="1:12" ht="16.2" thickBot="1" x14ac:dyDescent="0.35">
      <c r="A21" s="415"/>
      <c r="B21" s="16"/>
      <c r="C21" s="72"/>
      <c r="D21" s="18" t="s">
        <v>246</v>
      </c>
      <c r="E21" s="18"/>
      <c r="F21" s="22" t="s">
        <v>150</v>
      </c>
      <c r="G21" s="19"/>
      <c r="H21" s="24">
        <v>1</v>
      </c>
      <c r="I21" s="73"/>
      <c r="J21" s="21"/>
      <c r="K21" s="241"/>
      <c r="L21" s="89"/>
    </row>
    <row r="22" spans="1:12" ht="16.2" thickBot="1" x14ac:dyDescent="0.35">
      <c r="A22" s="415"/>
      <c r="B22" s="16"/>
      <c r="C22" s="72"/>
      <c r="D22" s="18"/>
      <c r="E22" s="18"/>
      <c r="F22" s="22" t="s">
        <v>232</v>
      </c>
      <c r="G22" s="19"/>
      <c r="H22" s="24">
        <v>1</v>
      </c>
      <c r="I22" s="73"/>
      <c r="J22" s="21"/>
      <c r="K22" s="241"/>
      <c r="L22" s="89"/>
    </row>
    <row r="23" spans="1:12" ht="16.2" thickBot="1" x14ac:dyDescent="0.35">
      <c r="A23" s="415"/>
      <c r="B23" s="16"/>
      <c r="C23" s="72"/>
      <c r="D23" s="18"/>
      <c r="E23" s="18"/>
      <c r="F23" s="22" t="s">
        <v>247</v>
      </c>
      <c r="G23" s="19"/>
      <c r="H23" s="24"/>
      <c r="I23" s="73"/>
      <c r="J23" s="21"/>
      <c r="K23" s="241"/>
      <c r="L23" s="89"/>
    </row>
    <row r="24" spans="1:12" ht="16.2" thickBot="1" x14ac:dyDescent="0.35">
      <c r="A24" s="415"/>
      <c r="B24" s="16"/>
      <c r="C24" s="72"/>
      <c r="D24" s="18"/>
      <c r="E24" s="18"/>
      <c r="F24" s="22" t="s">
        <v>101</v>
      </c>
      <c r="G24" s="19"/>
      <c r="H24" s="24"/>
      <c r="I24" s="73"/>
      <c r="J24" s="21"/>
      <c r="K24" s="241"/>
      <c r="L24" s="89"/>
    </row>
    <row r="25" spans="1:12" ht="16.2" thickBot="1" x14ac:dyDescent="0.35">
      <c r="A25" s="415"/>
      <c r="B25" s="16"/>
      <c r="C25" s="72"/>
      <c r="D25" s="18"/>
      <c r="E25" s="18"/>
      <c r="F25" s="22" t="s">
        <v>119</v>
      </c>
      <c r="G25" s="19"/>
      <c r="H25" s="24">
        <v>1</v>
      </c>
      <c r="I25" s="73"/>
      <c r="J25" s="21"/>
      <c r="K25" s="241"/>
      <c r="L25" s="89"/>
    </row>
    <row r="26" spans="1:12" ht="16.2" thickBot="1" x14ac:dyDescent="0.35">
      <c r="A26" s="415"/>
      <c r="B26" s="16"/>
      <c r="C26" s="72"/>
      <c r="D26" s="18"/>
      <c r="E26" s="18"/>
      <c r="F26" s="64" t="s">
        <v>414</v>
      </c>
      <c r="G26" s="19"/>
      <c r="H26" s="24"/>
      <c r="I26" s="73"/>
      <c r="J26" s="21"/>
      <c r="K26" s="241"/>
      <c r="L26" s="89"/>
    </row>
    <row r="27" spans="1:12" ht="16.2" thickBot="1" x14ac:dyDescent="0.35">
      <c r="A27" s="415"/>
      <c r="B27" s="16"/>
      <c r="C27" s="72"/>
      <c r="D27" s="18"/>
      <c r="E27" s="18"/>
      <c r="F27" s="22" t="s">
        <v>418</v>
      </c>
      <c r="G27" s="19"/>
      <c r="H27" s="328"/>
      <c r="I27" s="73"/>
      <c r="J27" s="21"/>
      <c r="K27" s="241"/>
      <c r="L27" s="89"/>
    </row>
    <row r="28" spans="1:12" ht="16.2" thickBot="1" x14ac:dyDescent="0.35">
      <c r="A28" s="415"/>
      <c r="B28" s="16"/>
      <c r="C28" s="72"/>
      <c r="D28" s="18" t="s">
        <v>434</v>
      </c>
      <c r="E28" s="18"/>
      <c r="F28" s="22" t="s">
        <v>435</v>
      </c>
      <c r="G28" s="19"/>
      <c r="H28" s="24"/>
      <c r="I28" s="73"/>
      <c r="J28" s="21"/>
      <c r="K28" s="241"/>
      <c r="L28" s="89"/>
    </row>
    <row r="29" spans="1:12" ht="16.2" thickBot="1" x14ac:dyDescent="0.35">
      <c r="A29" s="415"/>
      <c r="B29" s="16"/>
      <c r="C29" s="72"/>
      <c r="D29" s="18"/>
      <c r="E29" s="18"/>
      <c r="F29" s="22" t="s">
        <v>436</v>
      </c>
      <c r="G29" s="19"/>
      <c r="H29" s="24"/>
      <c r="I29" s="73"/>
      <c r="J29" s="21"/>
      <c r="K29" s="241"/>
      <c r="L29" s="89"/>
    </row>
    <row r="30" spans="1:12" ht="16.2" thickBot="1" x14ac:dyDescent="0.35">
      <c r="A30" s="415"/>
      <c r="B30" s="16"/>
      <c r="C30" s="72"/>
      <c r="D30" s="18"/>
      <c r="E30" s="18"/>
      <c r="F30" s="22" t="s">
        <v>438</v>
      </c>
      <c r="G30" s="19"/>
      <c r="H30" s="24"/>
      <c r="I30" s="73"/>
      <c r="J30" s="21"/>
      <c r="K30" s="241"/>
      <c r="L30" s="89"/>
    </row>
    <row r="31" spans="1:12" ht="16.2" thickBot="1" x14ac:dyDescent="0.35">
      <c r="A31" s="415"/>
      <c r="B31" s="16"/>
      <c r="C31" s="72"/>
      <c r="D31" s="18"/>
      <c r="E31" s="18"/>
      <c r="F31" s="22" t="s">
        <v>437</v>
      </c>
      <c r="G31" s="19"/>
      <c r="H31" s="236"/>
      <c r="I31" s="73"/>
      <c r="J31" s="21"/>
      <c r="K31" s="241"/>
      <c r="L31" s="89"/>
    </row>
    <row r="32" spans="1:12" ht="6.75" customHeight="1" thickBot="1" x14ac:dyDescent="0.35">
      <c r="A32" s="415"/>
      <c r="B32" s="16"/>
      <c r="C32" s="74"/>
      <c r="D32" s="75"/>
      <c r="E32" s="75"/>
      <c r="F32" s="79"/>
      <c r="G32" s="76"/>
      <c r="H32" s="75"/>
      <c r="I32" s="77"/>
      <c r="J32" s="21"/>
      <c r="K32" s="241"/>
      <c r="L32" s="89"/>
    </row>
    <row r="33" spans="1:49" ht="8.25" customHeight="1" thickBot="1" x14ac:dyDescent="0.35">
      <c r="A33" s="415"/>
      <c r="B33" s="16"/>
      <c r="C33" s="17"/>
      <c r="D33" s="18"/>
      <c r="E33" s="18"/>
      <c r="F33" s="22"/>
      <c r="G33" s="19"/>
      <c r="H33" s="18"/>
      <c r="I33" s="21"/>
      <c r="J33" s="21"/>
      <c r="K33" s="241"/>
      <c r="L33" s="89"/>
    </row>
    <row r="34" spans="1:49" ht="6" customHeight="1" thickBot="1" x14ac:dyDescent="0.35">
      <c r="A34" s="415"/>
      <c r="B34" s="16"/>
      <c r="C34" s="68"/>
      <c r="D34" s="69"/>
      <c r="E34" s="69"/>
      <c r="F34" s="78"/>
      <c r="G34" s="70"/>
      <c r="H34" s="69"/>
      <c r="I34" s="71"/>
      <c r="J34" s="21"/>
      <c r="K34" s="241"/>
      <c r="L34" s="89"/>
    </row>
    <row r="35" spans="1:49" ht="16.5" customHeight="1" thickBot="1" x14ac:dyDescent="0.35">
      <c r="A35" s="415"/>
      <c r="B35" s="16"/>
      <c r="C35" s="72"/>
      <c r="D35" s="59" t="s">
        <v>411</v>
      </c>
      <c r="E35" s="18"/>
      <c r="F35" s="22" t="s">
        <v>114</v>
      </c>
      <c r="G35" s="19"/>
      <c r="H35" s="24"/>
      <c r="I35" s="73"/>
      <c r="J35" s="21"/>
      <c r="K35" s="241"/>
      <c r="L35" s="89"/>
    </row>
    <row r="36" spans="1:49" ht="16.5" customHeight="1" thickBot="1" x14ac:dyDescent="0.35">
      <c r="A36" s="415"/>
      <c r="B36" s="16"/>
      <c r="C36" s="72"/>
      <c r="D36" s="82" t="s">
        <v>412</v>
      </c>
      <c r="E36" s="18"/>
      <c r="F36" s="22" t="s">
        <v>248</v>
      </c>
      <c r="G36" s="19"/>
      <c r="H36" s="24"/>
      <c r="I36" s="73"/>
      <c r="J36" s="21"/>
      <c r="K36" s="241"/>
      <c r="L36" s="89"/>
    </row>
    <row r="37" spans="1:49" ht="16.2" thickBot="1" x14ac:dyDescent="0.35">
      <c r="A37" s="415"/>
      <c r="B37" s="16"/>
      <c r="C37" s="72"/>
      <c r="D37" s="18"/>
      <c r="E37" s="18"/>
      <c r="F37" s="22" t="s">
        <v>100</v>
      </c>
      <c r="G37" s="19"/>
      <c r="H37" s="57"/>
      <c r="I37" s="73"/>
      <c r="J37" s="21"/>
      <c r="K37" s="241"/>
      <c r="L37" s="89"/>
    </row>
    <row r="38" spans="1:49" x14ac:dyDescent="0.3">
      <c r="A38" s="415"/>
      <c r="B38" s="16"/>
      <c r="C38" s="72"/>
      <c r="D38" s="18"/>
      <c r="E38" s="18"/>
      <c r="F38" s="22"/>
      <c r="G38" s="19"/>
      <c r="H38" s="19"/>
      <c r="I38" s="73"/>
      <c r="J38" s="21"/>
      <c r="K38" s="241"/>
      <c r="L38" s="89"/>
    </row>
    <row r="39" spans="1:49" ht="16.2" thickBot="1" x14ac:dyDescent="0.35">
      <c r="A39" s="415"/>
      <c r="B39" s="16"/>
      <c r="C39" s="74"/>
      <c r="D39" s="75"/>
      <c r="E39" s="76"/>
      <c r="F39" s="76"/>
      <c r="G39" s="76"/>
      <c r="H39" s="76"/>
      <c r="I39" s="77"/>
      <c r="J39" s="21"/>
      <c r="K39" s="241"/>
      <c r="L39" s="89"/>
    </row>
    <row r="40" spans="1:49" x14ac:dyDescent="0.3">
      <c r="A40" s="415"/>
      <c r="B40" s="16"/>
      <c r="C40" s="82"/>
      <c r="D40" s="82"/>
      <c r="E40" s="18"/>
      <c r="F40" s="256"/>
      <c r="G40" s="19"/>
      <c r="H40" s="19"/>
      <c r="I40" s="82"/>
      <c r="J40" s="82"/>
      <c r="K40" s="241"/>
      <c r="L40" s="89"/>
    </row>
    <row r="41" spans="1:49" x14ac:dyDescent="0.3">
      <c r="A41" s="415"/>
      <c r="B41" s="16"/>
      <c r="C41" s="82"/>
      <c r="D41" s="82"/>
      <c r="E41" s="82"/>
      <c r="F41" s="82"/>
      <c r="G41" s="82"/>
      <c r="H41" s="82"/>
      <c r="I41" s="82"/>
      <c r="J41" s="82"/>
      <c r="K41" s="241"/>
      <c r="L41" s="89"/>
    </row>
    <row r="42" spans="1:49" x14ac:dyDescent="0.3">
      <c r="A42" s="415"/>
      <c r="B42" s="16"/>
      <c r="C42" s="82"/>
      <c r="D42" s="82"/>
      <c r="E42" s="82"/>
      <c r="F42" s="82"/>
      <c r="G42" s="82"/>
      <c r="H42" s="82"/>
      <c r="I42" s="82"/>
      <c r="J42" s="82"/>
      <c r="K42" s="241"/>
      <c r="L42" s="89"/>
    </row>
    <row r="43" spans="1:49" ht="6.75" customHeight="1" x14ac:dyDescent="0.3">
      <c r="A43" s="415"/>
      <c r="B43" s="16"/>
      <c r="C43" s="82"/>
      <c r="D43" s="82"/>
      <c r="E43" s="82"/>
      <c r="F43" s="82"/>
      <c r="G43" s="82"/>
      <c r="H43" s="82"/>
      <c r="I43" s="82"/>
      <c r="J43" s="82"/>
      <c r="K43" s="241"/>
      <c r="L43" s="89"/>
    </row>
    <row r="44" spans="1:49" ht="8.25" customHeight="1" thickBot="1" x14ac:dyDescent="0.35">
      <c r="A44" s="415"/>
      <c r="B44" s="16"/>
      <c r="C44" s="82"/>
      <c r="D44" s="82"/>
      <c r="E44" s="18"/>
      <c r="F44" s="82"/>
      <c r="G44" s="19"/>
      <c r="H44" s="19"/>
      <c r="I44" s="82"/>
      <c r="J44" s="82"/>
      <c r="K44" s="241"/>
      <c r="L44" s="89"/>
    </row>
    <row r="45" spans="1:49" ht="6" customHeight="1" x14ac:dyDescent="0.3">
      <c r="A45" s="415"/>
      <c r="B45" s="16"/>
      <c r="C45" s="68"/>
      <c r="D45" s="69"/>
      <c r="E45" s="69"/>
      <c r="F45" s="78"/>
      <c r="G45" s="70"/>
      <c r="H45" s="70"/>
      <c r="I45" s="71"/>
      <c r="J45" s="21"/>
      <c r="K45" s="241"/>
      <c r="L45" s="89"/>
    </row>
    <row r="46" spans="1:49" ht="16.5" customHeight="1" x14ac:dyDescent="0.3">
      <c r="A46" s="415"/>
      <c r="B46" s="16"/>
      <c r="C46" s="72"/>
      <c r="D46" s="56" t="s">
        <v>130</v>
      </c>
      <c r="E46" s="18"/>
      <c r="F46" s="421" t="s">
        <v>518</v>
      </c>
      <c r="G46" s="421"/>
      <c r="H46" s="421"/>
      <c r="I46" s="73"/>
      <c r="J46" s="21"/>
      <c r="K46" s="241"/>
      <c r="L46" s="89"/>
    </row>
    <row r="47" spans="1:49" ht="16.5" customHeight="1" x14ac:dyDescent="0.3">
      <c r="A47" s="415"/>
      <c r="B47" s="16"/>
      <c r="C47" s="85"/>
      <c r="D47" s="27"/>
      <c r="E47" s="27"/>
      <c r="F47" s="411" t="s">
        <v>419</v>
      </c>
      <c r="G47" s="412"/>
      <c r="H47" s="413"/>
      <c r="I47" s="73"/>
      <c r="J47" s="21"/>
      <c r="K47" s="238"/>
      <c r="L47" s="4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.5" customHeight="1" x14ac:dyDescent="0.3">
      <c r="A48" s="415"/>
      <c r="B48" s="16"/>
      <c r="C48" s="85"/>
      <c r="D48" s="27"/>
      <c r="E48" s="27"/>
      <c r="F48" s="237"/>
      <c r="G48" s="237"/>
      <c r="H48" s="237"/>
      <c r="I48" s="73"/>
      <c r="J48" s="21"/>
      <c r="K48" s="238"/>
      <c r="L48" s="4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6.5" customHeight="1" thickBot="1" x14ac:dyDescent="0.35">
      <c r="A49" s="415"/>
      <c r="B49" s="16"/>
      <c r="C49" s="85"/>
      <c r="D49" s="237"/>
      <c r="E49" s="27"/>
      <c r="F49" s="28" t="s">
        <v>131</v>
      </c>
      <c r="G49" s="29"/>
      <c r="H49" s="83">
        <v>1</v>
      </c>
      <c r="I49" s="73"/>
      <c r="J49" s="21"/>
      <c r="K49" s="238"/>
      <c r="L49" s="4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6.2" thickBot="1" x14ac:dyDescent="0.35">
      <c r="A50" s="415"/>
      <c r="B50" s="16"/>
      <c r="C50" s="85"/>
      <c r="D50" s="27"/>
      <c r="E50" s="27"/>
      <c r="F50" s="28" t="s">
        <v>423</v>
      </c>
      <c r="G50" s="29"/>
      <c r="H50" s="23"/>
      <c r="I50" s="73"/>
      <c r="J50" s="21"/>
      <c r="K50" s="238"/>
      <c r="L50" s="42"/>
      <c r="N50" s="3"/>
      <c r="O50" s="3"/>
      <c r="P50" s="23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6.2" thickBot="1" x14ac:dyDescent="0.35">
      <c r="A51" s="415"/>
      <c r="B51" s="16"/>
      <c r="C51" s="85"/>
      <c r="D51" s="27"/>
      <c r="E51" s="27"/>
      <c r="F51" s="28" t="s">
        <v>115</v>
      </c>
      <c r="G51" s="29"/>
      <c r="H51" s="57"/>
      <c r="I51" s="73"/>
      <c r="J51" s="21"/>
      <c r="K51" s="238"/>
      <c r="L51" s="42"/>
      <c r="N51" s="3"/>
      <c r="O51" s="3"/>
      <c r="P51" s="23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6.2" thickBot="1" x14ac:dyDescent="0.35">
      <c r="A52" s="415"/>
      <c r="B52" s="16"/>
      <c r="C52" s="85"/>
      <c r="D52" s="27"/>
      <c r="E52" s="27"/>
      <c r="F52" s="28" t="s">
        <v>265</v>
      </c>
      <c r="G52" s="29"/>
      <c r="H52" s="165"/>
      <c r="I52" s="73"/>
      <c r="J52" s="21"/>
      <c r="K52" s="238"/>
      <c r="L52" s="42"/>
      <c r="N52" s="3"/>
      <c r="O52" s="3"/>
      <c r="P52" s="23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6.2" thickBot="1" x14ac:dyDescent="0.35">
      <c r="A53" s="415"/>
      <c r="B53" s="16"/>
      <c r="C53" s="85"/>
      <c r="D53" s="27"/>
      <c r="E53" s="27"/>
      <c r="F53" s="28" t="s">
        <v>519</v>
      </c>
      <c r="G53" s="29"/>
      <c r="H53" s="234"/>
      <c r="I53" s="73"/>
      <c r="J53" s="21"/>
      <c r="K53" s="238"/>
      <c r="L53" s="42"/>
      <c r="N53" s="3"/>
      <c r="O53" s="3"/>
      <c r="P53" s="23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6.2" thickBot="1" x14ac:dyDescent="0.35">
      <c r="A54" s="415"/>
      <c r="B54" s="16"/>
      <c r="C54" s="85"/>
      <c r="D54" s="27"/>
      <c r="E54" s="27"/>
      <c r="F54" s="28" t="s">
        <v>532</v>
      </c>
      <c r="G54" s="49"/>
      <c r="H54" s="23">
        <v>1</v>
      </c>
      <c r="I54" s="73"/>
      <c r="J54" s="21"/>
      <c r="K54" s="238"/>
      <c r="L54" s="4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6.2" thickBot="1" x14ac:dyDescent="0.35">
      <c r="A55" s="415"/>
      <c r="B55" s="16"/>
      <c r="C55" s="85"/>
      <c r="D55" s="27"/>
      <c r="E55" s="27"/>
      <c r="F55" s="28" t="s">
        <v>133</v>
      </c>
      <c r="G55" s="29"/>
      <c r="H55" s="23">
        <v>1</v>
      </c>
      <c r="I55" s="73"/>
      <c r="J55" s="21"/>
      <c r="K55" s="238"/>
      <c r="L55" s="4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8.25" customHeight="1" x14ac:dyDescent="0.3">
      <c r="A56" s="415"/>
      <c r="B56" s="16"/>
      <c r="C56" s="85"/>
      <c r="D56" s="27"/>
      <c r="E56" s="27"/>
      <c r="F56" s="28"/>
      <c r="G56" s="29"/>
      <c r="H56" s="25"/>
      <c r="I56" s="73"/>
      <c r="J56" s="21"/>
      <c r="K56" s="238"/>
      <c r="L56" s="4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3">
      <c r="A57" s="415"/>
      <c r="B57" s="16"/>
      <c r="C57" s="85"/>
      <c r="D57" s="27"/>
      <c r="E57" s="27"/>
      <c r="F57" s="411" t="s">
        <v>420</v>
      </c>
      <c r="G57" s="412"/>
      <c r="H57" s="413"/>
      <c r="I57" s="73"/>
      <c r="J57" s="21"/>
      <c r="K57" s="238"/>
      <c r="L57" s="4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2.25" customHeight="1" thickBot="1" x14ac:dyDescent="0.35">
      <c r="A58" s="415"/>
      <c r="B58" s="16"/>
      <c r="C58" s="85"/>
      <c r="D58" s="27"/>
      <c r="E58" s="27"/>
      <c r="F58" s="27"/>
      <c r="G58" s="27"/>
      <c r="H58" s="27"/>
      <c r="I58" s="73"/>
      <c r="J58" s="21"/>
      <c r="K58" s="238"/>
      <c r="L58" s="4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6.5" customHeight="1" thickBot="1" x14ac:dyDescent="0.35">
      <c r="A59" s="415"/>
      <c r="B59" s="16"/>
      <c r="C59" s="85"/>
      <c r="D59" s="27"/>
      <c r="E59" s="27"/>
      <c r="F59" s="28" t="s">
        <v>131</v>
      </c>
      <c r="G59" s="29"/>
      <c r="H59" s="23">
        <v>2</v>
      </c>
      <c r="I59" s="73"/>
      <c r="J59" s="21"/>
      <c r="K59" s="238"/>
      <c r="L59" s="4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6.2" thickBot="1" x14ac:dyDescent="0.35">
      <c r="A60" s="415"/>
      <c r="B60" s="16"/>
      <c r="C60" s="85"/>
      <c r="D60" s="27"/>
      <c r="E60" s="27"/>
      <c r="F60" s="28" t="s">
        <v>423</v>
      </c>
      <c r="G60" s="29"/>
      <c r="H60" s="23"/>
      <c r="I60" s="73"/>
      <c r="J60" s="21"/>
      <c r="K60" s="238"/>
      <c r="L60" s="4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6.2" thickBot="1" x14ac:dyDescent="0.35">
      <c r="A61" s="415"/>
      <c r="B61" s="16"/>
      <c r="C61" s="85"/>
      <c r="D61" s="27"/>
      <c r="E61" s="27"/>
      <c r="F61" s="28" t="s">
        <v>115</v>
      </c>
      <c r="G61" s="29"/>
      <c r="H61" s="57"/>
      <c r="I61" s="73"/>
      <c r="J61" s="21"/>
      <c r="K61" s="238"/>
      <c r="L61" s="4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6.2" thickBot="1" x14ac:dyDescent="0.35">
      <c r="A62" s="415"/>
      <c r="B62" s="16"/>
      <c r="C62" s="85"/>
      <c r="D62" s="27"/>
      <c r="E62" s="27"/>
      <c r="F62" s="28" t="s">
        <v>265</v>
      </c>
      <c r="G62" s="29"/>
      <c r="H62" s="165"/>
      <c r="I62" s="73"/>
      <c r="J62" s="21"/>
      <c r="K62" s="238"/>
      <c r="L62" s="42"/>
      <c r="N62" s="3"/>
      <c r="O62" s="3"/>
      <c r="P62" s="20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6.2" thickBot="1" x14ac:dyDescent="0.35">
      <c r="A63" s="415"/>
      <c r="B63" s="16"/>
      <c r="C63" s="85"/>
      <c r="D63" s="27"/>
      <c r="E63" s="27"/>
      <c r="F63" s="28" t="s">
        <v>519</v>
      </c>
      <c r="G63" s="29"/>
      <c r="H63" s="234"/>
      <c r="I63" s="73"/>
      <c r="J63" s="21"/>
      <c r="K63" s="238"/>
      <c r="L63" s="4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6.2" thickBot="1" x14ac:dyDescent="0.35">
      <c r="A64" s="415"/>
      <c r="B64" s="16"/>
      <c r="C64" s="85"/>
      <c r="D64" s="27"/>
      <c r="E64" s="27"/>
      <c r="F64" s="28" t="s">
        <v>532</v>
      </c>
      <c r="G64" s="29"/>
      <c r="H64" s="23">
        <v>1</v>
      </c>
      <c r="I64" s="73"/>
      <c r="J64" s="21"/>
      <c r="K64" s="238"/>
      <c r="L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6.2" thickBot="1" x14ac:dyDescent="0.35">
      <c r="A65" s="415"/>
      <c r="B65" s="16"/>
      <c r="C65" s="85"/>
      <c r="D65" s="27"/>
      <c r="E65" s="27"/>
      <c r="F65" s="28" t="s">
        <v>133</v>
      </c>
      <c r="G65" s="29"/>
      <c r="H65" s="23">
        <v>1</v>
      </c>
      <c r="I65" s="73"/>
      <c r="J65" s="21"/>
      <c r="K65" s="238"/>
      <c r="L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8.25" customHeight="1" x14ac:dyDescent="0.3">
      <c r="A66" s="415"/>
      <c r="B66" s="16"/>
      <c r="C66" s="85"/>
      <c r="D66" s="27"/>
      <c r="E66" s="27"/>
      <c r="F66" s="28"/>
      <c r="G66" s="29"/>
      <c r="H66" s="25"/>
      <c r="I66" s="73"/>
      <c r="J66" s="21"/>
      <c r="K66" s="238"/>
      <c r="L66" s="42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x14ac:dyDescent="0.3">
      <c r="A67" s="415"/>
      <c r="B67" s="16"/>
      <c r="C67" s="85"/>
      <c r="D67" s="27"/>
      <c r="E67" s="27"/>
      <c r="F67" s="411" t="s">
        <v>421</v>
      </c>
      <c r="G67" s="412"/>
      <c r="H67" s="413"/>
      <c r="I67" s="73"/>
      <c r="J67" s="21"/>
      <c r="K67" s="238"/>
      <c r="L67" s="42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2.25" customHeight="1" thickBot="1" x14ac:dyDescent="0.35">
      <c r="A68" s="415"/>
      <c r="B68" s="16"/>
      <c r="C68" s="85"/>
      <c r="D68" s="27"/>
      <c r="E68" s="27"/>
      <c r="F68" s="27"/>
      <c r="G68" s="27"/>
      <c r="H68" s="27"/>
      <c r="I68" s="73"/>
      <c r="J68" s="21"/>
      <c r="K68" s="238"/>
      <c r="L68" s="42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6.5" customHeight="1" thickBot="1" x14ac:dyDescent="0.35">
      <c r="A69" s="415"/>
      <c r="B69" s="16"/>
      <c r="C69" s="85"/>
      <c r="D69" s="27"/>
      <c r="E69" s="27"/>
      <c r="F69" s="28" t="s">
        <v>131</v>
      </c>
      <c r="G69" s="29"/>
      <c r="H69" s="23">
        <v>10</v>
      </c>
      <c r="I69" s="73"/>
      <c r="J69" s="21"/>
      <c r="K69" s="238"/>
      <c r="L69" s="42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6.5" customHeight="1" thickBot="1" x14ac:dyDescent="0.35">
      <c r="A70" s="415"/>
      <c r="B70" s="16"/>
      <c r="C70" s="85"/>
      <c r="D70" s="27"/>
      <c r="E70" s="27"/>
      <c r="F70" s="28" t="s">
        <v>423</v>
      </c>
      <c r="G70" s="29"/>
      <c r="H70" s="23"/>
      <c r="I70" s="73"/>
      <c r="J70" s="21"/>
      <c r="K70" s="238"/>
      <c r="L70" s="42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6.2" thickBot="1" x14ac:dyDescent="0.35">
      <c r="A71" s="415"/>
      <c r="B71" s="16"/>
      <c r="C71" s="85"/>
      <c r="D71" s="27"/>
      <c r="E71" s="27"/>
      <c r="F71" s="28" t="s">
        <v>115</v>
      </c>
      <c r="G71" s="29"/>
      <c r="H71" s="57"/>
      <c r="I71" s="73"/>
      <c r="J71" s="21"/>
      <c r="K71" s="238"/>
      <c r="L71" s="42"/>
      <c r="R71" s="30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6.2" thickBot="1" x14ac:dyDescent="0.35">
      <c r="A72" s="415"/>
      <c r="B72" s="16"/>
      <c r="C72" s="85"/>
      <c r="D72" s="27"/>
      <c r="E72" s="27"/>
      <c r="F72" s="28" t="s">
        <v>265</v>
      </c>
      <c r="G72" s="29"/>
      <c r="H72" s="164"/>
      <c r="I72" s="73"/>
      <c r="J72" s="21"/>
      <c r="K72" s="238"/>
      <c r="L72" s="42"/>
      <c r="R72" s="30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6.2" thickBot="1" x14ac:dyDescent="0.35">
      <c r="A73" s="415"/>
      <c r="B73" s="16"/>
      <c r="C73" s="85"/>
      <c r="D73" s="27"/>
      <c r="E73" s="27"/>
      <c r="F73" s="28" t="s">
        <v>519</v>
      </c>
      <c r="G73" s="29"/>
      <c r="H73" s="234"/>
      <c r="I73" s="73"/>
      <c r="J73" s="21"/>
      <c r="K73" s="238"/>
      <c r="L73" s="42"/>
      <c r="R73" s="3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6.2" thickBot="1" x14ac:dyDescent="0.35">
      <c r="A74" s="415"/>
      <c r="B74" s="16"/>
      <c r="C74" s="85"/>
      <c r="D74" s="27"/>
      <c r="E74" s="27"/>
      <c r="F74" s="28" t="s">
        <v>532</v>
      </c>
      <c r="G74" s="29"/>
      <c r="H74" s="23">
        <v>1</v>
      </c>
      <c r="I74" s="73"/>
      <c r="J74" s="21"/>
      <c r="K74" s="238"/>
      <c r="L74" s="42"/>
      <c r="R74" s="3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6.2" thickBot="1" x14ac:dyDescent="0.35">
      <c r="A75" s="415"/>
      <c r="B75" s="16"/>
      <c r="C75" s="85"/>
      <c r="D75" s="27"/>
      <c r="E75" s="27"/>
      <c r="F75" s="28" t="s">
        <v>133</v>
      </c>
      <c r="G75" s="29"/>
      <c r="H75" s="23">
        <v>1</v>
      </c>
      <c r="I75" s="73"/>
      <c r="J75" s="21"/>
      <c r="K75" s="238"/>
      <c r="L75" s="42"/>
      <c r="R75" s="31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8.25" customHeight="1" x14ac:dyDescent="0.3">
      <c r="A76" s="415"/>
      <c r="B76" s="16"/>
      <c r="C76" s="85"/>
      <c r="D76" s="27"/>
      <c r="E76" s="27"/>
      <c r="F76" s="28"/>
      <c r="G76" s="29"/>
      <c r="H76" s="25"/>
      <c r="I76" s="73"/>
      <c r="J76" s="21"/>
      <c r="K76" s="238"/>
      <c r="L76" s="42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3">
      <c r="A77" s="415"/>
      <c r="B77" s="16"/>
      <c r="C77" s="85"/>
      <c r="D77" s="27"/>
      <c r="E77" s="27"/>
      <c r="F77" s="411" t="s">
        <v>422</v>
      </c>
      <c r="G77" s="412"/>
      <c r="H77" s="413"/>
      <c r="I77" s="73"/>
      <c r="J77" s="21"/>
      <c r="K77" s="238"/>
      <c r="L77" s="42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2.25" customHeight="1" thickBot="1" x14ac:dyDescent="0.35">
      <c r="A78" s="415"/>
      <c r="B78" s="16"/>
      <c r="C78" s="85"/>
      <c r="D78" s="27"/>
      <c r="E78" s="27"/>
      <c r="F78" s="27"/>
      <c r="G78" s="27"/>
      <c r="H78" s="27"/>
      <c r="I78" s="73"/>
      <c r="J78" s="21"/>
      <c r="K78" s="238"/>
      <c r="L78" s="42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6.5" customHeight="1" thickBot="1" x14ac:dyDescent="0.35">
      <c r="A79" s="415"/>
      <c r="B79" s="16"/>
      <c r="C79" s="85"/>
      <c r="D79" s="27"/>
      <c r="E79" s="27"/>
      <c r="F79" s="28" t="s">
        <v>131</v>
      </c>
      <c r="G79" s="29"/>
      <c r="H79" s="24">
        <v>1</v>
      </c>
      <c r="I79" s="73"/>
      <c r="J79" s="21"/>
      <c r="K79" s="238"/>
      <c r="L79" s="42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6.2" thickBot="1" x14ac:dyDescent="0.35">
      <c r="A80" s="415"/>
      <c r="B80" s="16"/>
      <c r="C80" s="85"/>
      <c r="D80" s="27"/>
      <c r="E80" s="27"/>
      <c r="F80" s="28" t="s">
        <v>423</v>
      </c>
      <c r="G80" s="29"/>
      <c r="H80" s="166"/>
      <c r="I80" s="73"/>
      <c r="J80" s="21"/>
      <c r="K80" s="238"/>
      <c r="L80" s="42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6.2" thickBot="1" x14ac:dyDescent="0.35">
      <c r="A81" s="415"/>
      <c r="B81" s="16"/>
      <c r="C81" s="85"/>
      <c r="D81" s="27"/>
      <c r="E81" s="27"/>
      <c r="F81" s="28" t="s">
        <v>115</v>
      </c>
      <c r="G81" s="29"/>
      <c r="H81" s="57"/>
      <c r="I81" s="73"/>
      <c r="J81" s="21"/>
      <c r="K81" s="238"/>
      <c r="L81" s="42"/>
      <c r="R81" s="30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6.2" thickBot="1" x14ac:dyDescent="0.35">
      <c r="A82" s="415"/>
      <c r="B82" s="16"/>
      <c r="C82" s="85"/>
      <c r="D82" s="27"/>
      <c r="E82" s="27"/>
      <c r="F82" s="28" t="s">
        <v>265</v>
      </c>
      <c r="G82" s="29"/>
      <c r="H82" s="167"/>
      <c r="I82" s="73"/>
      <c r="J82" s="21"/>
      <c r="K82" s="238"/>
      <c r="L82" s="42"/>
      <c r="R82" s="30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6.2" thickBot="1" x14ac:dyDescent="0.35">
      <c r="A83" s="415"/>
      <c r="B83" s="16"/>
      <c r="C83" s="85"/>
      <c r="D83" s="27"/>
      <c r="E83" s="27"/>
      <c r="F83" s="28" t="s">
        <v>519</v>
      </c>
      <c r="G83" s="29"/>
      <c r="H83" s="235"/>
      <c r="I83" s="73"/>
      <c r="J83" s="21"/>
      <c r="K83" s="238"/>
      <c r="L83" s="42"/>
      <c r="R83" s="30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6.2" thickBot="1" x14ac:dyDescent="0.35">
      <c r="A84" s="415"/>
      <c r="B84" s="16"/>
      <c r="C84" s="85"/>
      <c r="D84" s="27"/>
      <c r="E84" s="27"/>
      <c r="F84" s="28" t="s">
        <v>532</v>
      </c>
      <c r="G84" s="29"/>
      <c r="H84" s="24">
        <v>1</v>
      </c>
      <c r="I84" s="73"/>
      <c r="J84" s="21"/>
      <c r="K84" s="238"/>
      <c r="L84" s="42"/>
      <c r="R84" s="30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6.2" thickBot="1" x14ac:dyDescent="0.35">
      <c r="A85" s="415"/>
      <c r="B85" s="16"/>
      <c r="C85" s="85"/>
      <c r="D85" s="27"/>
      <c r="E85" s="27"/>
      <c r="F85" s="28" t="s">
        <v>133</v>
      </c>
      <c r="G85" s="29"/>
      <c r="H85" s="24">
        <v>1</v>
      </c>
      <c r="I85" s="73"/>
      <c r="J85" s="21"/>
      <c r="K85" s="238"/>
      <c r="L85" s="42"/>
      <c r="R85" s="3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6.75" customHeight="1" thickBot="1" x14ac:dyDescent="0.35">
      <c r="A86" s="415"/>
      <c r="B86" s="16"/>
      <c r="C86" s="86"/>
      <c r="D86" s="35"/>
      <c r="E86" s="35"/>
      <c r="F86" s="36"/>
      <c r="G86" s="37"/>
      <c r="H86" s="37"/>
      <c r="I86" s="77"/>
      <c r="J86" s="21"/>
      <c r="K86" s="238"/>
      <c r="L86" s="42"/>
      <c r="R86" s="31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8.25" customHeight="1" thickBot="1" x14ac:dyDescent="0.35">
      <c r="A87" s="416"/>
      <c r="B87" s="33"/>
      <c r="C87" s="34"/>
      <c r="D87" s="35"/>
      <c r="E87" s="35"/>
      <c r="F87" s="36"/>
      <c r="G87" s="37"/>
      <c r="H87" s="38"/>
      <c r="I87" s="50"/>
      <c r="J87" s="50"/>
      <c r="K87" s="242"/>
      <c r="L87" s="42"/>
      <c r="R87" s="32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8.25" customHeight="1" thickBot="1" x14ac:dyDescent="0.35">
      <c r="A88" s="42"/>
      <c r="B88" s="7"/>
      <c r="C88" s="39"/>
      <c r="D88" s="40"/>
      <c r="E88" s="40"/>
      <c r="F88" s="40"/>
      <c r="G88" s="40"/>
      <c r="H88" s="41"/>
      <c r="I88" s="41"/>
      <c r="J88" s="41"/>
      <c r="K88" s="42"/>
      <c r="L88" s="42"/>
      <c r="R88" s="32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3.75" customHeight="1" x14ac:dyDescent="0.3">
      <c r="A89" s="417" t="s">
        <v>213</v>
      </c>
      <c r="B89" s="13"/>
      <c r="C89" s="43"/>
      <c r="D89" s="44"/>
      <c r="E89" s="44"/>
      <c r="F89" s="45"/>
      <c r="G89" s="46"/>
      <c r="H89" s="47"/>
      <c r="I89" s="15"/>
      <c r="J89" s="15"/>
      <c r="K89" s="239"/>
      <c r="L89" s="4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6.5" customHeight="1" x14ac:dyDescent="0.3">
      <c r="A90" s="418"/>
      <c r="B90" s="16"/>
      <c r="C90" s="26"/>
      <c r="D90" s="56" t="s">
        <v>510</v>
      </c>
      <c r="E90" s="27"/>
      <c r="F90" s="230" t="s">
        <v>432</v>
      </c>
      <c r="G90" s="29"/>
      <c r="H90" s="25">
        <v>2</v>
      </c>
      <c r="I90" s="21"/>
      <c r="J90" s="21"/>
      <c r="K90" s="238"/>
      <c r="L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5.25" customHeight="1" x14ac:dyDescent="0.3">
      <c r="A91" s="418"/>
      <c r="B91" s="16"/>
      <c r="C91" s="26"/>
      <c r="D91" s="56"/>
      <c r="E91" s="27"/>
      <c r="F91" s="28"/>
      <c r="G91" s="29"/>
      <c r="H91" s="25"/>
      <c r="I91" s="21"/>
      <c r="J91" s="21"/>
      <c r="K91" s="238"/>
      <c r="L91" s="4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6.5" customHeight="1" x14ac:dyDescent="0.3">
      <c r="A92" s="418"/>
      <c r="B92" s="16"/>
      <c r="C92" s="26"/>
      <c r="D92" s="327"/>
      <c r="E92" s="27"/>
      <c r="F92" s="411" t="s">
        <v>525</v>
      </c>
      <c r="G92" s="412"/>
      <c r="H92" s="413"/>
      <c r="I92" s="21"/>
      <c r="J92" s="21"/>
      <c r="K92" s="238"/>
      <c r="L92" s="4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6.5" customHeight="1" thickBot="1" x14ac:dyDescent="0.35">
      <c r="A93" s="418"/>
      <c r="B93" s="16"/>
      <c r="C93" s="26">
        <v>6</v>
      </c>
      <c r="D93" s="326"/>
      <c r="E93" s="27"/>
      <c r="F93" s="28" t="s">
        <v>146</v>
      </c>
      <c r="G93" s="29"/>
      <c r="H93" s="90" t="s">
        <v>528</v>
      </c>
      <c r="I93" s="21"/>
      <c r="J93" s="21"/>
      <c r="K93" s="238"/>
      <c r="L93" s="4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6.5" customHeight="1" thickBot="1" x14ac:dyDescent="0.35">
      <c r="A94" s="418"/>
      <c r="B94" s="16"/>
      <c r="C94" s="26"/>
      <c r="D94" s="27"/>
      <c r="E94" s="27"/>
      <c r="F94" s="28" t="s">
        <v>117</v>
      </c>
      <c r="G94" s="29"/>
      <c r="H94" s="90" t="s">
        <v>218</v>
      </c>
      <c r="I94" s="21"/>
      <c r="J94" s="21"/>
      <c r="K94" s="238"/>
      <c r="L94" s="4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5.25" customHeight="1" x14ac:dyDescent="0.3">
      <c r="A95" s="418"/>
      <c r="B95" s="16"/>
      <c r="C95" s="26"/>
      <c r="D95" s="27"/>
      <c r="E95" s="27"/>
      <c r="F95" s="28"/>
      <c r="G95" s="29"/>
      <c r="H95" s="25"/>
      <c r="I95" s="21"/>
      <c r="J95" s="21"/>
      <c r="K95" s="238"/>
      <c r="L95" s="4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5.25" customHeight="1" x14ac:dyDescent="0.3">
      <c r="A96" s="418"/>
      <c r="B96" s="16"/>
      <c r="C96" s="26"/>
      <c r="D96" s="27"/>
      <c r="E96" s="27"/>
      <c r="F96" s="27"/>
      <c r="G96" s="84"/>
      <c r="H96" s="29"/>
      <c r="I96" s="21"/>
      <c r="J96" s="21"/>
      <c r="K96" s="238"/>
      <c r="L96" s="4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6.5" customHeight="1" x14ac:dyDescent="0.3">
      <c r="A97" s="418"/>
      <c r="B97" s="16"/>
      <c r="C97" s="26"/>
      <c r="D97" s="27"/>
      <c r="E97" s="27"/>
      <c r="F97" s="411" t="s">
        <v>147</v>
      </c>
      <c r="G97" s="412"/>
      <c r="H97" s="413"/>
      <c r="I97" s="21"/>
      <c r="J97" s="21"/>
      <c r="K97" s="238"/>
      <c r="L97" s="4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6.5" customHeight="1" thickBot="1" x14ac:dyDescent="0.35">
      <c r="A98" s="418"/>
      <c r="B98" s="16"/>
      <c r="C98" s="26">
        <v>7</v>
      </c>
      <c r="D98" s="27"/>
      <c r="E98" s="27"/>
      <c r="F98" s="28" t="s">
        <v>118</v>
      </c>
      <c r="G98" s="29"/>
      <c r="H98" s="90">
        <v>10020</v>
      </c>
      <c r="I98" s="21"/>
      <c r="J98" s="21"/>
      <c r="K98" s="238"/>
      <c r="L98" s="4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6.2" thickBot="1" x14ac:dyDescent="0.35">
      <c r="A99" s="418"/>
      <c r="B99" s="16"/>
      <c r="C99" s="26"/>
      <c r="D99" s="27"/>
      <c r="E99" s="27"/>
      <c r="F99" s="28" t="s">
        <v>401</v>
      </c>
      <c r="G99" s="29"/>
      <c r="H99" s="90" t="s">
        <v>402</v>
      </c>
      <c r="I99" s="21"/>
      <c r="J99" s="21"/>
      <c r="K99" s="238"/>
      <c r="L99" s="4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6.2" thickBot="1" x14ac:dyDescent="0.35">
      <c r="A100" s="418"/>
      <c r="B100" s="16"/>
      <c r="C100" s="26"/>
      <c r="D100" s="27"/>
      <c r="E100" s="27"/>
      <c r="F100" s="28" t="s">
        <v>305</v>
      </c>
      <c r="G100" s="29"/>
      <c r="H100" s="199"/>
      <c r="I100" s="21"/>
      <c r="J100" s="21"/>
      <c r="K100" s="238"/>
      <c r="L100" s="4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8.25" customHeight="1" x14ac:dyDescent="0.3">
      <c r="A101" s="418"/>
      <c r="B101" s="16"/>
      <c r="C101" s="65"/>
      <c r="D101" s="16"/>
      <c r="E101" s="16"/>
      <c r="F101" s="66"/>
      <c r="G101" s="67"/>
      <c r="H101" s="21"/>
      <c r="I101" s="21"/>
      <c r="J101" s="21"/>
      <c r="K101" s="238"/>
      <c r="L101" s="8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24" customHeight="1" thickBot="1" x14ac:dyDescent="0.35">
      <c r="A102" s="247"/>
      <c r="B102" s="248"/>
      <c r="C102" s="249"/>
      <c r="D102" s="248"/>
      <c r="E102" s="250"/>
      <c r="F102" s="251"/>
      <c r="G102" s="252"/>
      <c r="H102" s="252"/>
      <c r="I102" s="252"/>
      <c r="J102" s="252"/>
      <c r="K102" s="25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x14ac:dyDescent="0.3">
      <c r="A103" s="246"/>
      <c r="B103" s="8"/>
      <c r="C103" s="8"/>
      <c r="D103" s="8"/>
      <c r="E103" s="243"/>
      <c r="F103" s="244"/>
      <c r="G103" s="54"/>
      <c r="H103" s="54"/>
      <c r="I103" s="54"/>
      <c r="J103" s="54"/>
      <c r="K103" s="24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31.5" customHeight="1" x14ac:dyDescent="0.3">
      <c r="A104" s="246"/>
      <c r="B104" s="8"/>
      <c r="C104" s="8"/>
      <c r="D104" s="8"/>
      <c r="E104" s="243"/>
      <c r="F104" s="244"/>
      <c r="G104" s="54"/>
      <c r="H104" s="54"/>
      <c r="I104" s="54"/>
      <c r="J104" s="54"/>
      <c r="K104" s="24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x14ac:dyDescent="0.3">
      <c r="A105" s="53"/>
      <c r="B105" s="3"/>
      <c r="C105" s="3"/>
      <c r="D105" s="3"/>
      <c r="E105" s="51"/>
      <c r="F105" s="52"/>
      <c r="G105" s="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x14ac:dyDescent="0.3">
      <c r="A106" s="53"/>
      <c r="B106" s="3"/>
      <c r="C106" s="3"/>
      <c r="D106" s="3"/>
      <c r="E106" s="51"/>
      <c r="F106" s="52"/>
      <c r="G106" s="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x14ac:dyDescent="0.3">
      <c r="A107" s="53"/>
      <c r="B107" s="3"/>
      <c r="C107" s="3"/>
      <c r="D107" s="3"/>
      <c r="E107" s="51"/>
      <c r="F107" s="52"/>
      <c r="G107" s="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x14ac:dyDescent="0.3">
      <c r="A108" s="53"/>
      <c r="B108" s="3"/>
      <c r="C108" s="3"/>
      <c r="D108" s="3"/>
      <c r="E108" s="51"/>
      <c r="F108" s="52"/>
      <c r="G108" s="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x14ac:dyDescent="0.3">
      <c r="A109" s="53"/>
      <c r="B109" s="3"/>
      <c r="C109" s="3"/>
      <c r="D109" s="3"/>
      <c r="E109" s="51"/>
      <c r="F109" s="52"/>
      <c r="G109" s="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x14ac:dyDescent="0.3">
      <c r="A110" s="53"/>
      <c r="B110" s="3"/>
      <c r="C110" s="3"/>
      <c r="D110" s="3"/>
      <c r="E110" s="51"/>
      <c r="F110" s="52"/>
      <c r="G110" s="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x14ac:dyDescent="0.3">
      <c r="A111" s="53"/>
      <c r="B111" s="3"/>
      <c r="C111" s="3"/>
      <c r="D111" s="3"/>
      <c r="E111" s="51"/>
      <c r="F111" s="52"/>
      <c r="G111" s="5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x14ac:dyDescent="0.3">
      <c r="A112" s="53"/>
      <c r="B112" s="3"/>
      <c r="C112" s="3"/>
      <c r="D112" s="3"/>
      <c r="E112" s="51"/>
      <c r="F112" s="52"/>
      <c r="G112" s="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x14ac:dyDescent="0.3">
      <c r="A113" s="53"/>
      <c r="B113" s="3"/>
      <c r="C113" s="3"/>
      <c r="D113" s="3"/>
      <c r="E113" s="51"/>
      <c r="F113" s="52"/>
      <c r="G113" s="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x14ac:dyDescent="0.3">
      <c r="A114" s="53"/>
      <c r="B114" s="3"/>
      <c r="C114" s="3"/>
      <c r="D114" s="3"/>
      <c r="E114" s="51"/>
      <c r="F114" s="52"/>
      <c r="G114" s="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x14ac:dyDescent="0.3">
      <c r="A115" s="53"/>
      <c r="B115" s="3"/>
      <c r="C115" s="3"/>
      <c r="D115" s="3"/>
      <c r="E115" s="51"/>
      <c r="F115" s="52"/>
      <c r="G115" s="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x14ac:dyDescent="0.3">
      <c r="A116" s="53"/>
      <c r="B116" s="3"/>
      <c r="C116" s="3"/>
      <c r="D116" s="3"/>
      <c r="E116" s="51"/>
      <c r="F116" s="52"/>
      <c r="G116" s="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x14ac:dyDescent="0.3">
      <c r="A117" s="53"/>
      <c r="B117" s="3"/>
      <c r="C117" s="3"/>
      <c r="D117" s="3"/>
      <c r="E117" s="51"/>
      <c r="F117" s="52"/>
      <c r="G117" s="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x14ac:dyDescent="0.3">
      <c r="A118" s="53"/>
      <c r="B118" s="3"/>
      <c r="C118" s="3"/>
      <c r="D118" s="3"/>
      <c r="E118" s="51"/>
      <c r="F118" s="52"/>
      <c r="G118" s="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x14ac:dyDescent="0.3">
      <c r="A119" s="53"/>
      <c r="B119" s="3"/>
      <c r="C119" s="3"/>
      <c r="D119" s="3"/>
      <c r="E119" s="51"/>
      <c r="F119" s="52"/>
      <c r="G119" s="9"/>
      <c r="H119" s="3"/>
      <c r="I119" s="3"/>
      <c r="J119" s="3"/>
      <c r="K119" s="3"/>
      <c r="L119" s="12"/>
      <c r="M119" s="1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x14ac:dyDescent="0.3">
      <c r="A120" s="53"/>
      <c r="B120" s="3"/>
      <c r="C120" s="3"/>
      <c r="D120" s="3"/>
      <c r="E120" s="51"/>
      <c r="F120" s="52"/>
      <c r="G120" s="9"/>
      <c r="H120" s="3"/>
      <c r="I120" s="3"/>
      <c r="J120" s="3"/>
      <c r="K120" s="3"/>
      <c r="L120" s="12"/>
      <c r="M120" s="1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x14ac:dyDescent="0.3">
      <c r="A121" s="53"/>
      <c r="B121" s="3"/>
      <c r="C121" s="3"/>
      <c r="D121" s="3"/>
      <c r="E121" s="51"/>
      <c r="F121" s="52"/>
      <c r="G121" s="9"/>
      <c r="H121" s="3"/>
      <c r="I121" s="3"/>
      <c r="J121" s="3"/>
      <c r="K121" s="3"/>
      <c r="L121" s="12"/>
      <c r="M121" s="1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x14ac:dyDescent="0.3">
      <c r="A122" s="53"/>
      <c r="B122" s="3"/>
      <c r="C122" s="3"/>
      <c r="D122" s="3"/>
      <c r="E122" s="51"/>
      <c r="F122" s="52"/>
      <c r="G122" s="9"/>
      <c r="H122" s="3"/>
      <c r="I122" s="3"/>
      <c r="J122" s="3"/>
      <c r="K122" s="3"/>
      <c r="L122" s="12"/>
      <c r="M122" s="1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x14ac:dyDescent="0.3">
      <c r="A123" s="53"/>
      <c r="B123" s="3"/>
      <c r="C123" s="3"/>
      <c r="D123" s="3"/>
      <c r="E123" s="51"/>
      <c r="F123" s="52"/>
      <c r="G123" s="9"/>
      <c r="H123" s="3"/>
      <c r="I123" s="3"/>
      <c r="J123" s="3"/>
      <c r="K123" s="3"/>
      <c r="L123" s="12"/>
      <c r="M123" s="1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x14ac:dyDescent="0.3">
      <c r="A124" s="53"/>
      <c r="B124" s="3"/>
      <c r="C124" s="3"/>
      <c r="D124" s="3"/>
      <c r="E124" s="51"/>
      <c r="F124" s="52"/>
      <c r="G124" s="9"/>
      <c r="H124" s="3"/>
      <c r="I124" s="3"/>
      <c r="J124" s="3"/>
      <c r="K124" s="3"/>
      <c r="L124" s="12"/>
      <c r="M124" s="1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x14ac:dyDescent="0.3">
      <c r="A125" s="53"/>
      <c r="B125" s="3"/>
      <c r="C125" s="3"/>
      <c r="D125" s="3"/>
      <c r="E125" s="51"/>
      <c r="F125" s="52"/>
      <c r="G125" s="9"/>
      <c r="H125" s="3"/>
      <c r="I125" s="3"/>
      <c r="J125" s="3"/>
      <c r="K125" s="3"/>
      <c r="L125" s="12"/>
      <c r="M125" s="1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x14ac:dyDescent="0.3">
      <c r="A126" s="53"/>
      <c r="B126" s="3"/>
      <c r="C126" s="3"/>
      <c r="D126" s="3"/>
      <c r="E126" s="51"/>
      <c r="F126" s="52"/>
      <c r="G126" s="9"/>
      <c r="H126" s="3"/>
      <c r="I126" s="3"/>
      <c r="J126" s="3"/>
      <c r="K126" s="3"/>
      <c r="L126" s="12"/>
      <c r="M126" s="1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x14ac:dyDescent="0.3">
      <c r="A127" s="53"/>
      <c r="B127" s="3"/>
      <c r="C127" s="3"/>
      <c r="D127" s="3"/>
      <c r="E127" s="51"/>
      <c r="F127" s="52"/>
      <c r="G127" s="9"/>
      <c r="H127" s="3"/>
      <c r="I127" s="3"/>
      <c r="J127" s="3"/>
      <c r="K127" s="3"/>
      <c r="L127" s="12"/>
      <c r="M127" s="1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x14ac:dyDescent="0.3">
      <c r="A128" s="53"/>
      <c r="B128" s="3"/>
      <c r="C128" s="3"/>
      <c r="D128" s="3"/>
      <c r="E128" s="51"/>
      <c r="F128" s="52"/>
      <c r="G128" s="9"/>
      <c r="H128" s="3"/>
      <c r="I128" s="3"/>
      <c r="J128" s="3"/>
      <c r="K128" s="3"/>
      <c r="L128" s="12"/>
      <c r="M128" s="1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x14ac:dyDescent="0.3">
      <c r="A129" s="53"/>
      <c r="B129" s="3"/>
      <c r="C129" s="3"/>
      <c r="D129" s="3"/>
      <c r="E129" s="51"/>
      <c r="F129" s="52"/>
      <c r="G129" s="9"/>
      <c r="H129" s="3"/>
      <c r="I129" s="3"/>
      <c r="J129" s="3"/>
      <c r="K129" s="3"/>
      <c r="L129" s="12"/>
      <c r="M129" s="1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x14ac:dyDescent="0.3">
      <c r="A130" s="53"/>
      <c r="B130" s="3"/>
      <c r="C130" s="3"/>
      <c r="D130" s="3"/>
      <c r="E130" s="51"/>
      <c r="F130" s="52"/>
      <c r="G130" s="9"/>
      <c r="H130" s="3"/>
      <c r="I130" s="3"/>
      <c r="J130" s="3"/>
      <c r="K130" s="3"/>
      <c r="L130" s="12"/>
      <c r="M130" s="1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x14ac:dyDescent="0.3">
      <c r="A131" s="53"/>
      <c r="B131" s="3"/>
      <c r="C131" s="3"/>
      <c r="D131" s="3"/>
      <c r="E131" s="51"/>
      <c r="F131" s="52"/>
      <c r="G131" s="9"/>
      <c r="H131" s="3"/>
      <c r="I131" s="3"/>
      <c r="J131" s="3"/>
      <c r="K131" s="3"/>
      <c r="L131" s="12"/>
      <c r="M131" s="1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x14ac:dyDescent="0.3">
      <c r="A132" s="53"/>
      <c r="B132" s="3"/>
      <c r="C132" s="3"/>
      <c r="D132" s="3"/>
      <c r="E132" s="51"/>
      <c r="F132" s="52"/>
      <c r="G132" s="9"/>
      <c r="H132" s="3"/>
      <c r="I132" s="3"/>
      <c r="J132" s="3"/>
      <c r="K132" s="3"/>
      <c r="L132" s="12"/>
      <c r="M132" s="1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x14ac:dyDescent="0.3">
      <c r="A133" s="53"/>
      <c r="B133" s="3"/>
      <c r="C133" s="3"/>
      <c r="D133" s="3"/>
      <c r="E133" s="51"/>
      <c r="F133" s="52"/>
      <c r="G133" s="9"/>
      <c r="H133" s="3"/>
      <c r="I133" s="3"/>
      <c r="J133" s="3"/>
      <c r="K133" s="3"/>
      <c r="L133" s="12"/>
      <c r="M133" s="1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x14ac:dyDescent="0.3">
      <c r="A134" s="53"/>
      <c r="B134" s="3"/>
      <c r="C134" s="3"/>
      <c r="D134" s="3"/>
      <c r="E134" s="51"/>
      <c r="F134" s="52"/>
      <c r="G134" s="9"/>
      <c r="H134" s="3"/>
      <c r="I134" s="3"/>
      <c r="J134" s="3"/>
      <c r="K134" s="3"/>
      <c r="L134" s="12"/>
      <c r="M134" s="1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x14ac:dyDescent="0.3">
      <c r="A135" s="53"/>
      <c r="B135" s="3"/>
      <c r="C135" s="3"/>
      <c r="D135" s="3"/>
      <c r="E135" s="51"/>
      <c r="F135" s="52"/>
      <c r="G135" s="9"/>
      <c r="H135" s="3"/>
      <c r="I135" s="3"/>
      <c r="J135" s="3"/>
      <c r="K135" s="3"/>
      <c r="L135" s="12"/>
      <c r="M135" s="1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x14ac:dyDescent="0.3">
      <c r="A136" s="53"/>
      <c r="B136" s="3"/>
      <c r="C136" s="3"/>
      <c r="D136" s="3"/>
      <c r="E136" s="51"/>
      <c r="F136" s="52"/>
      <c r="G136" s="9"/>
      <c r="H136" s="3"/>
      <c r="I136" s="3"/>
      <c r="J136" s="3"/>
      <c r="K136" s="3"/>
      <c r="L136" s="12"/>
      <c r="M136" s="1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x14ac:dyDescent="0.3">
      <c r="A137" s="53"/>
      <c r="B137" s="3"/>
      <c r="C137" s="3"/>
      <c r="D137" s="3"/>
      <c r="E137" s="51"/>
      <c r="F137" s="52"/>
      <c r="G137" s="9"/>
      <c r="H137" s="3"/>
      <c r="I137" s="3"/>
      <c r="J137" s="3"/>
      <c r="K137" s="3"/>
      <c r="L137" s="12"/>
      <c r="M137" s="1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x14ac:dyDescent="0.3">
      <c r="A138" s="53"/>
      <c r="B138" s="3"/>
      <c r="C138" s="3"/>
      <c r="D138" s="3"/>
      <c r="E138" s="51"/>
      <c r="F138" s="52"/>
      <c r="G138" s="9"/>
      <c r="H138" s="3"/>
      <c r="I138" s="3"/>
      <c r="J138" s="3"/>
      <c r="K138" s="3"/>
      <c r="L138" s="12"/>
      <c r="M138" s="1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x14ac:dyDescent="0.3">
      <c r="A139" s="53"/>
      <c r="B139" s="3"/>
      <c r="C139" s="3"/>
      <c r="D139" s="3"/>
      <c r="E139" s="51"/>
      <c r="F139" s="52"/>
      <c r="G139" s="9"/>
      <c r="H139" s="3"/>
      <c r="I139" s="3"/>
      <c r="J139" s="3"/>
      <c r="K139" s="3"/>
      <c r="L139" s="12"/>
      <c r="M139" s="1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x14ac:dyDescent="0.3">
      <c r="A140" s="53"/>
      <c r="B140" s="3"/>
      <c r="C140" s="3"/>
      <c r="D140" s="3"/>
      <c r="E140" s="51"/>
      <c r="F140" s="52"/>
      <c r="G140" s="9"/>
      <c r="H140" s="3"/>
      <c r="I140" s="3"/>
      <c r="J140" s="3"/>
      <c r="K140" s="3"/>
      <c r="L140" s="12"/>
      <c r="M140" s="1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x14ac:dyDescent="0.3">
      <c r="A141" s="53"/>
      <c r="B141" s="3"/>
      <c r="C141" s="3"/>
      <c r="D141" s="3"/>
      <c r="E141" s="51"/>
      <c r="F141" s="52"/>
      <c r="G141" s="9"/>
      <c r="H141" s="3"/>
      <c r="I141" s="3"/>
      <c r="J141" s="3"/>
      <c r="K141" s="3"/>
      <c r="L141" s="12"/>
      <c r="M141" s="1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x14ac:dyDescent="0.3">
      <c r="A142" s="53"/>
      <c r="B142" s="3"/>
      <c r="C142" s="3"/>
      <c r="D142" s="3"/>
      <c r="E142" s="51"/>
      <c r="F142" s="52"/>
      <c r="G142" s="9"/>
      <c r="H142" s="3"/>
      <c r="I142" s="3"/>
      <c r="J142" s="3"/>
      <c r="K142" s="3"/>
      <c r="L142" s="12"/>
      <c r="M142" s="1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x14ac:dyDescent="0.3">
      <c r="A143" s="53"/>
      <c r="B143" s="3"/>
      <c r="C143" s="3"/>
      <c r="D143" s="3"/>
      <c r="E143" s="51"/>
      <c r="F143" s="52"/>
      <c r="G143" s="9"/>
      <c r="H143" s="3"/>
      <c r="I143" s="3"/>
      <c r="J143" s="3"/>
      <c r="K143" s="3"/>
      <c r="L143" s="12"/>
      <c r="M143" s="1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x14ac:dyDescent="0.3">
      <c r="A144" s="53"/>
      <c r="B144" s="3"/>
      <c r="C144" s="3"/>
      <c r="D144" s="3"/>
      <c r="E144" s="51"/>
      <c r="F144" s="52"/>
      <c r="G144" s="9"/>
      <c r="H144" s="3"/>
      <c r="I144" s="3"/>
      <c r="J144" s="3"/>
      <c r="K144" s="3"/>
      <c r="L144" s="12"/>
      <c r="M144" s="1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x14ac:dyDescent="0.3">
      <c r="A145" s="53"/>
      <c r="B145" s="3"/>
      <c r="C145" s="3"/>
      <c r="D145" s="3"/>
      <c r="E145" s="51"/>
      <c r="F145" s="52"/>
      <c r="G145" s="9"/>
      <c r="H145" s="3"/>
      <c r="I145" s="3"/>
      <c r="J145" s="3"/>
      <c r="K145" s="3"/>
      <c r="L145" s="12"/>
      <c r="M145" s="1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x14ac:dyDescent="0.3">
      <c r="A146" s="53"/>
      <c r="B146" s="3"/>
      <c r="C146" s="3"/>
      <c r="D146" s="3"/>
      <c r="E146" s="51"/>
      <c r="F146" s="52"/>
      <c r="G146" s="9"/>
      <c r="H146" s="3"/>
      <c r="I146" s="3"/>
      <c r="J146" s="3"/>
      <c r="K146" s="3"/>
      <c r="L146" s="12"/>
      <c r="M146" s="1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x14ac:dyDescent="0.3">
      <c r="A147" s="53"/>
      <c r="B147" s="3"/>
      <c r="C147" s="3"/>
      <c r="D147" s="3"/>
      <c r="E147" s="51"/>
      <c r="F147" s="52"/>
      <c r="G147" s="9"/>
      <c r="H147" s="3"/>
      <c r="I147" s="3"/>
      <c r="J147" s="3"/>
      <c r="K147" s="3"/>
      <c r="L147" s="12"/>
      <c r="M147" s="1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x14ac:dyDescent="0.3">
      <c r="A148" s="53"/>
      <c r="B148" s="3"/>
      <c r="C148" s="3"/>
      <c r="D148" s="3"/>
      <c r="E148" s="51"/>
      <c r="F148" s="52"/>
      <c r="G148" s="9"/>
      <c r="H148" s="3"/>
      <c r="I148" s="3"/>
      <c r="J148" s="3"/>
      <c r="K148" s="3"/>
      <c r="L148" s="12"/>
      <c r="M148" s="1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x14ac:dyDescent="0.3">
      <c r="A149" s="53"/>
      <c r="B149" s="3"/>
      <c r="C149" s="3"/>
      <c r="D149" s="3"/>
      <c r="E149" s="51"/>
      <c r="F149" s="52"/>
      <c r="G149" s="9"/>
      <c r="H149" s="3"/>
      <c r="I149" s="3"/>
      <c r="J149" s="3"/>
      <c r="K149" s="3"/>
      <c r="L149" s="12"/>
      <c r="M149" s="1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x14ac:dyDescent="0.3">
      <c r="A150" s="53"/>
      <c r="B150" s="3"/>
      <c r="C150" s="3"/>
      <c r="D150" s="3"/>
      <c r="E150" s="51"/>
      <c r="F150" s="52"/>
      <c r="G150" s="9"/>
      <c r="H150" s="3"/>
      <c r="I150" s="3"/>
      <c r="J150" s="3"/>
      <c r="K150" s="3"/>
      <c r="L150" s="12"/>
      <c r="M150" s="1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x14ac:dyDescent="0.3">
      <c r="A151" s="53"/>
      <c r="B151" s="3"/>
      <c r="C151" s="3"/>
      <c r="D151" s="3"/>
      <c r="E151" s="51"/>
      <c r="F151" s="52"/>
      <c r="G151" s="9"/>
      <c r="H151" s="3"/>
      <c r="I151" s="3"/>
      <c r="J151" s="3"/>
      <c r="K151" s="3"/>
      <c r="L151" s="12"/>
      <c r="M151" s="1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x14ac:dyDescent="0.3">
      <c r="A152" s="53"/>
      <c r="B152" s="3"/>
      <c r="C152" s="3"/>
      <c r="D152" s="3"/>
      <c r="E152" s="51"/>
      <c r="F152" s="52"/>
      <c r="G152" s="9"/>
      <c r="H152" s="3"/>
      <c r="I152" s="3"/>
      <c r="J152" s="3"/>
      <c r="K152" s="3"/>
      <c r="L152" s="12"/>
      <c r="M152" s="1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x14ac:dyDescent="0.3">
      <c r="A153" s="53"/>
      <c r="B153" s="3"/>
      <c r="C153" s="3"/>
      <c r="D153" s="3"/>
      <c r="E153" s="51"/>
      <c r="F153" s="52"/>
      <c r="G153" s="9"/>
      <c r="H153" s="3"/>
      <c r="I153" s="3"/>
      <c r="J153" s="3"/>
      <c r="K153" s="3"/>
      <c r="L153" s="12"/>
      <c r="M153" s="1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x14ac:dyDescent="0.3">
      <c r="A154" s="53"/>
      <c r="B154" s="3"/>
      <c r="C154" s="3"/>
      <c r="D154" s="3"/>
      <c r="E154" s="51"/>
      <c r="F154" s="52"/>
      <c r="G154" s="9"/>
      <c r="H154" s="3"/>
      <c r="I154" s="3"/>
      <c r="J154" s="3"/>
      <c r="K154" s="3"/>
      <c r="L154" s="12"/>
      <c r="M154" s="1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x14ac:dyDescent="0.3">
      <c r="A155" s="53"/>
      <c r="B155" s="3"/>
      <c r="C155" s="3"/>
      <c r="D155" s="3"/>
      <c r="E155" s="51"/>
      <c r="F155" s="52"/>
      <c r="G155" s="9"/>
      <c r="H155" s="3"/>
      <c r="I155" s="3"/>
      <c r="J155" s="3"/>
      <c r="K155" s="3"/>
      <c r="L155" s="12"/>
      <c r="M155" s="1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x14ac:dyDescent="0.3">
      <c r="A156" s="53"/>
      <c r="B156" s="3"/>
      <c r="C156" s="3"/>
      <c r="D156" s="3"/>
      <c r="E156" s="51"/>
      <c r="F156" s="52"/>
      <c r="G156" s="9"/>
      <c r="H156" s="3"/>
      <c r="I156" s="3"/>
      <c r="J156" s="3"/>
      <c r="K156" s="3"/>
      <c r="L156" s="12"/>
      <c r="M156" s="1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x14ac:dyDescent="0.3">
      <c r="A157" s="53"/>
      <c r="B157" s="3"/>
      <c r="C157" s="3"/>
      <c r="D157" s="3"/>
      <c r="E157" s="51"/>
      <c r="F157" s="52"/>
      <c r="G157" s="9"/>
      <c r="H157" s="3"/>
      <c r="I157" s="3"/>
      <c r="J157" s="3"/>
      <c r="K157" s="3"/>
      <c r="L157" s="12"/>
      <c r="M157" s="1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x14ac:dyDescent="0.3">
      <c r="A158" s="53"/>
      <c r="B158" s="3"/>
      <c r="C158" s="3"/>
      <c r="D158" s="3"/>
      <c r="E158" s="51"/>
      <c r="F158" s="52"/>
      <c r="G158" s="9"/>
      <c r="H158" s="3"/>
      <c r="I158" s="3"/>
      <c r="J158" s="3"/>
      <c r="K158" s="3"/>
      <c r="L158" s="12"/>
      <c r="M158" s="1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x14ac:dyDescent="0.3">
      <c r="A159" s="53"/>
      <c r="B159" s="3"/>
      <c r="C159" s="3"/>
      <c r="D159" s="3"/>
      <c r="E159" s="51"/>
      <c r="F159" s="52"/>
      <c r="G159" s="9"/>
      <c r="H159" s="3"/>
      <c r="I159" s="3"/>
      <c r="J159" s="3"/>
      <c r="K159" s="3"/>
      <c r="L159" s="12"/>
      <c r="M159" s="1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x14ac:dyDescent="0.3">
      <c r="A160" s="53"/>
      <c r="B160" s="3"/>
      <c r="C160" s="3"/>
      <c r="D160" s="3"/>
      <c r="E160" s="51"/>
      <c r="F160" s="52"/>
      <c r="G160" s="9"/>
      <c r="H160" s="3"/>
      <c r="I160" s="3"/>
      <c r="J160" s="3"/>
      <c r="K160" s="3"/>
      <c r="L160" s="12"/>
      <c r="M160" s="1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x14ac:dyDescent="0.3">
      <c r="A161" s="53"/>
      <c r="B161" s="3"/>
      <c r="C161" s="3"/>
      <c r="D161" s="3"/>
      <c r="E161" s="51"/>
      <c r="F161" s="52"/>
      <c r="G161" s="9"/>
      <c r="H161" s="3"/>
      <c r="I161" s="3"/>
      <c r="J161" s="3"/>
      <c r="K161" s="3"/>
      <c r="L161" s="12"/>
      <c r="M161" s="1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x14ac:dyDescent="0.3">
      <c r="A162" s="53"/>
      <c r="B162" s="3"/>
      <c r="C162" s="3"/>
      <c r="D162" s="3"/>
      <c r="E162" s="51"/>
      <c r="F162" s="52"/>
      <c r="G162" s="9"/>
      <c r="H162" s="3"/>
      <c r="I162" s="3"/>
      <c r="J162" s="3"/>
      <c r="K162" s="3"/>
      <c r="L162" s="12"/>
      <c r="M162" s="1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x14ac:dyDescent="0.3">
      <c r="A163" s="53"/>
      <c r="B163" s="3"/>
      <c r="C163" s="3"/>
      <c r="D163" s="3"/>
      <c r="E163" s="51"/>
      <c r="F163" s="52"/>
      <c r="G163" s="9"/>
      <c r="H163" s="3"/>
      <c r="I163" s="3"/>
      <c r="J163" s="3"/>
      <c r="K163" s="3"/>
      <c r="L163" s="12"/>
      <c r="M163" s="1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x14ac:dyDescent="0.3">
      <c r="A164" s="53"/>
      <c r="B164" s="3"/>
      <c r="C164" s="3"/>
      <c r="D164" s="3"/>
      <c r="E164" s="51"/>
      <c r="F164" s="52"/>
      <c r="G164" s="9"/>
      <c r="H164" s="3"/>
      <c r="I164" s="3"/>
      <c r="J164" s="3"/>
      <c r="K164" s="3"/>
      <c r="L164" s="12"/>
      <c r="M164" s="1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x14ac:dyDescent="0.3">
      <c r="A165" s="53"/>
      <c r="B165" s="3"/>
      <c r="C165" s="3"/>
      <c r="D165" s="3"/>
      <c r="E165" s="51"/>
      <c r="F165" s="52"/>
      <c r="G165" s="9"/>
      <c r="H165" s="3"/>
      <c r="I165" s="3"/>
      <c r="J165" s="3"/>
      <c r="K165" s="3"/>
      <c r="L165" s="12"/>
      <c r="M165" s="1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x14ac:dyDescent="0.3">
      <c r="A166" s="53"/>
      <c r="B166" s="3"/>
      <c r="C166" s="3"/>
      <c r="D166" s="3"/>
      <c r="E166" s="51"/>
      <c r="F166" s="52"/>
      <c r="G166" s="9"/>
      <c r="H166" s="3"/>
      <c r="I166" s="3"/>
      <c r="J166" s="3"/>
      <c r="K166" s="3"/>
      <c r="L166" s="12"/>
      <c r="M166" s="1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x14ac:dyDescent="0.3">
      <c r="A167" s="53"/>
      <c r="B167" s="3"/>
      <c r="C167" s="3"/>
      <c r="D167" s="3"/>
      <c r="E167" s="51"/>
      <c r="F167" s="52"/>
      <c r="G167" s="9"/>
      <c r="H167" s="3"/>
      <c r="I167" s="3"/>
      <c r="J167" s="3"/>
      <c r="K167" s="3"/>
      <c r="L167" s="12"/>
      <c r="M167" s="1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x14ac:dyDescent="0.3">
      <c r="A168" s="53"/>
      <c r="B168" s="3"/>
      <c r="C168" s="3"/>
      <c r="D168" s="3"/>
      <c r="E168" s="51"/>
      <c r="F168" s="52"/>
      <c r="G168" s="9"/>
      <c r="H168" s="3"/>
      <c r="I168" s="3"/>
      <c r="J168" s="3"/>
      <c r="K168" s="3"/>
      <c r="L168" s="12"/>
      <c r="M168" s="1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x14ac:dyDescent="0.3">
      <c r="A169" s="53"/>
      <c r="B169" s="3"/>
      <c r="C169" s="3"/>
      <c r="D169" s="3"/>
      <c r="E169" s="51"/>
      <c r="F169" s="52"/>
      <c r="G169" s="9"/>
      <c r="H169" s="3"/>
      <c r="I169" s="3"/>
      <c r="J169" s="3"/>
      <c r="K169" s="3"/>
      <c r="L169" s="12"/>
      <c r="M169" s="1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x14ac:dyDescent="0.3">
      <c r="A170" s="53"/>
      <c r="B170" s="3"/>
      <c r="C170" s="3"/>
      <c r="D170" s="3"/>
      <c r="E170" s="51"/>
      <c r="F170" s="52"/>
      <c r="G170" s="9"/>
      <c r="H170" s="3"/>
      <c r="I170" s="3"/>
      <c r="J170" s="3"/>
      <c r="K170" s="3"/>
      <c r="L170" s="12"/>
      <c r="M170" s="1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x14ac:dyDescent="0.3">
      <c r="A171" s="53"/>
      <c r="B171" s="3"/>
      <c r="C171" s="3"/>
      <c r="D171" s="3"/>
      <c r="E171" s="51"/>
      <c r="F171" s="52"/>
      <c r="G171" s="9"/>
      <c r="H171" s="3"/>
      <c r="I171" s="3"/>
      <c r="J171" s="3"/>
      <c r="K171" s="3"/>
      <c r="L171" s="12"/>
      <c r="M171" s="1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x14ac:dyDescent="0.3">
      <c r="A172" s="53"/>
      <c r="B172" s="3"/>
      <c r="C172" s="3"/>
      <c r="D172" s="3"/>
      <c r="E172" s="51"/>
      <c r="F172" s="52"/>
      <c r="G172" s="9"/>
      <c r="H172" s="3"/>
      <c r="I172" s="3"/>
      <c r="J172" s="3"/>
      <c r="K172" s="3"/>
      <c r="L172" s="12"/>
      <c r="M172" s="1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x14ac:dyDescent="0.3">
      <c r="A173" s="53"/>
      <c r="B173" s="3"/>
      <c r="C173" s="3"/>
      <c r="D173" s="3"/>
      <c r="E173" s="51"/>
      <c r="F173" s="52"/>
      <c r="G173" s="9"/>
      <c r="H173" s="3"/>
      <c r="I173" s="3"/>
      <c r="J173" s="3"/>
      <c r="K173" s="3"/>
      <c r="L173" s="12"/>
      <c r="M173" s="1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x14ac:dyDescent="0.3">
      <c r="A174" s="53"/>
      <c r="B174" s="3"/>
      <c r="C174" s="3"/>
      <c r="D174" s="3"/>
      <c r="E174" s="51"/>
      <c r="F174" s="52"/>
      <c r="G174" s="9"/>
      <c r="H174" s="3"/>
      <c r="I174" s="3"/>
      <c r="J174" s="3"/>
      <c r="K174" s="3"/>
      <c r="L174" s="12"/>
      <c r="M174" s="1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x14ac:dyDescent="0.3">
      <c r="A175" s="53"/>
      <c r="B175" s="3"/>
      <c r="C175" s="3"/>
      <c r="D175" s="3"/>
      <c r="E175" s="51"/>
      <c r="F175" s="52"/>
      <c r="G175" s="9"/>
      <c r="H175" s="3"/>
      <c r="I175" s="3"/>
      <c r="J175" s="3"/>
      <c r="K175" s="3"/>
      <c r="L175" s="12"/>
      <c r="M175" s="1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x14ac:dyDescent="0.3">
      <c r="A176" s="53"/>
      <c r="B176" s="3"/>
      <c r="C176" s="3"/>
      <c r="D176" s="3"/>
      <c r="E176" s="51"/>
      <c r="F176" s="52"/>
      <c r="G176" s="9"/>
      <c r="H176" s="3"/>
      <c r="I176" s="3"/>
      <c r="J176" s="3"/>
      <c r="K176" s="3"/>
      <c r="L176" s="12"/>
      <c r="M176" s="1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x14ac:dyDescent="0.3">
      <c r="A177" s="53"/>
      <c r="B177" s="3"/>
      <c r="C177" s="3"/>
      <c r="D177" s="3"/>
      <c r="E177" s="51"/>
      <c r="F177" s="52"/>
      <c r="G177" s="9"/>
      <c r="H177" s="3"/>
      <c r="I177" s="3"/>
      <c r="J177" s="3"/>
      <c r="K177" s="3"/>
      <c r="L177" s="12"/>
      <c r="M177" s="1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x14ac:dyDescent="0.3">
      <c r="A178" s="53"/>
      <c r="B178" s="3"/>
      <c r="C178" s="3"/>
      <c r="D178" s="3"/>
      <c r="E178" s="51"/>
      <c r="F178" s="52"/>
      <c r="G178" s="9"/>
      <c r="H178" s="3"/>
      <c r="I178" s="3"/>
      <c r="J178" s="3"/>
      <c r="K178" s="3"/>
      <c r="L178" s="12"/>
      <c r="M178" s="1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x14ac:dyDescent="0.3">
      <c r="A179" s="53"/>
      <c r="B179" s="3"/>
      <c r="C179" s="3"/>
      <c r="D179" s="3"/>
      <c r="E179" s="51"/>
      <c r="F179" s="52"/>
      <c r="G179" s="9"/>
      <c r="H179" s="3"/>
      <c r="I179" s="3"/>
      <c r="J179" s="3"/>
      <c r="K179" s="3"/>
      <c r="L179" s="12"/>
      <c r="M179" s="1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x14ac:dyDescent="0.3">
      <c r="A180" s="53"/>
      <c r="B180" s="3"/>
      <c r="C180" s="3"/>
      <c r="D180" s="3"/>
      <c r="E180" s="51"/>
      <c r="F180" s="52"/>
      <c r="G180" s="9"/>
      <c r="H180" s="3"/>
      <c r="I180" s="3"/>
      <c r="J180" s="3"/>
      <c r="K180" s="3"/>
      <c r="L180" s="12"/>
      <c r="M180" s="1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x14ac:dyDescent="0.3">
      <c r="A181" s="53"/>
      <c r="B181" s="3"/>
      <c r="C181" s="3"/>
      <c r="D181" s="3"/>
      <c r="E181" s="51"/>
      <c r="F181" s="52"/>
      <c r="G181" s="9"/>
      <c r="H181" s="3"/>
      <c r="I181" s="3"/>
      <c r="J181" s="3"/>
      <c r="K181" s="3"/>
      <c r="L181" s="12"/>
      <c r="M181" s="1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x14ac:dyDescent="0.3">
      <c r="A182" s="53"/>
      <c r="B182" s="3"/>
      <c r="C182" s="3"/>
      <c r="D182" s="3"/>
      <c r="E182" s="51"/>
      <c r="F182" s="52"/>
      <c r="G182" s="9"/>
      <c r="H182" s="3"/>
      <c r="I182" s="3"/>
      <c r="J182" s="3"/>
      <c r="K182" s="3"/>
      <c r="L182" s="12"/>
      <c r="M182" s="1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x14ac:dyDescent="0.3">
      <c r="A183" s="53"/>
      <c r="B183" s="3"/>
      <c r="C183" s="3"/>
      <c r="D183" s="3"/>
      <c r="E183" s="51"/>
      <c r="F183" s="52"/>
      <c r="G183" s="9"/>
      <c r="H183" s="3"/>
      <c r="I183" s="3"/>
      <c r="J183" s="3"/>
      <c r="K183" s="3"/>
      <c r="L183" s="12"/>
      <c r="M183" s="1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x14ac:dyDescent="0.3">
      <c r="A184" s="53"/>
      <c r="B184" s="3"/>
      <c r="C184" s="3"/>
      <c r="D184" s="3"/>
      <c r="E184" s="51"/>
      <c r="F184" s="52"/>
      <c r="G184" s="9"/>
      <c r="H184" s="3"/>
      <c r="I184" s="3"/>
      <c r="J184" s="3"/>
      <c r="K184" s="3"/>
      <c r="L184" s="12"/>
      <c r="M184" s="1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x14ac:dyDescent="0.3">
      <c r="A185" s="53"/>
      <c r="B185" s="3"/>
      <c r="C185" s="3"/>
      <c r="D185" s="3"/>
      <c r="E185" s="51"/>
      <c r="F185" s="52"/>
      <c r="G185" s="9"/>
      <c r="H185" s="3"/>
      <c r="I185" s="3"/>
      <c r="J185" s="3"/>
      <c r="K185" s="3"/>
      <c r="L185" s="12"/>
      <c r="M185" s="1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x14ac:dyDescent="0.3">
      <c r="A186" s="53"/>
      <c r="B186" s="3"/>
      <c r="C186" s="3"/>
      <c r="D186" s="3"/>
      <c r="E186" s="51"/>
      <c r="F186" s="52"/>
      <c r="G186" s="9"/>
      <c r="H186" s="3"/>
      <c r="I186" s="3"/>
      <c r="J186" s="3"/>
      <c r="K186" s="3"/>
      <c r="L186" s="12"/>
      <c r="M186" s="1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x14ac:dyDescent="0.3">
      <c r="A187" s="53"/>
      <c r="B187" s="3"/>
      <c r="C187" s="3"/>
      <c r="D187" s="3"/>
      <c r="E187" s="51"/>
      <c r="F187" s="52"/>
      <c r="G187" s="9"/>
      <c r="H187" s="3"/>
      <c r="I187" s="3"/>
      <c r="J187" s="3"/>
      <c r="K187" s="3"/>
      <c r="L187" s="12"/>
      <c r="M187" s="1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x14ac:dyDescent="0.3">
      <c r="A188" s="53"/>
      <c r="B188" s="3"/>
      <c r="C188" s="3"/>
      <c r="D188" s="3"/>
      <c r="E188" s="51"/>
      <c r="F188" s="52"/>
      <c r="G188" s="9"/>
      <c r="H188" s="3"/>
      <c r="I188" s="3"/>
      <c r="J188" s="3"/>
      <c r="K188" s="3"/>
      <c r="L188" s="12"/>
      <c r="M188" s="1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x14ac:dyDescent="0.3">
      <c r="A189" s="53"/>
      <c r="B189" s="3"/>
      <c r="C189" s="3"/>
      <c r="D189" s="3"/>
      <c r="E189" s="51"/>
      <c r="F189" s="52"/>
      <c r="G189" s="9"/>
      <c r="H189" s="3"/>
      <c r="I189" s="3"/>
      <c r="J189" s="3"/>
      <c r="K189" s="3"/>
      <c r="L189" s="12"/>
      <c r="M189" s="1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x14ac:dyDescent="0.3">
      <c r="A190" s="53"/>
      <c r="B190" s="3"/>
      <c r="C190" s="3"/>
      <c r="D190" s="3"/>
      <c r="E190" s="51"/>
      <c r="F190" s="52"/>
      <c r="G190" s="9"/>
      <c r="H190" s="3"/>
      <c r="I190" s="3"/>
      <c r="J190" s="3"/>
      <c r="K190" s="3"/>
      <c r="L190" s="12"/>
      <c r="M190" s="1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x14ac:dyDescent="0.3">
      <c r="A191" s="53"/>
      <c r="B191" s="3"/>
      <c r="C191" s="3"/>
      <c r="D191" s="3"/>
      <c r="E191" s="51"/>
      <c r="F191" s="52"/>
      <c r="G191" s="9"/>
      <c r="H191" s="3"/>
      <c r="I191" s="3"/>
      <c r="J191" s="3"/>
      <c r="K191" s="3"/>
      <c r="L191" s="12"/>
      <c r="M191" s="1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x14ac:dyDescent="0.3">
      <c r="A192" s="53"/>
      <c r="B192" s="3"/>
      <c r="C192" s="3"/>
      <c r="D192" s="3"/>
      <c r="E192" s="51"/>
      <c r="F192" s="52"/>
      <c r="G192" s="9"/>
      <c r="H192" s="3"/>
      <c r="I192" s="3"/>
      <c r="J192" s="3"/>
      <c r="K192" s="3"/>
      <c r="L192" s="12"/>
      <c r="M192" s="1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x14ac:dyDescent="0.3">
      <c r="A193" s="53"/>
      <c r="B193" s="3"/>
      <c r="C193" s="3"/>
      <c r="D193" s="3"/>
      <c r="E193" s="51"/>
      <c r="F193" s="52"/>
      <c r="G193" s="9"/>
      <c r="H193" s="3"/>
      <c r="I193" s="3"/>
      <c r="J193" s="3"/>
      <c r="K193" s="3"/>
      <c r="L193" s="12"/>
      <c r="M193" s="1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x14ac:dyDescent="0.3">
      <c r="A194" s="53"/>
      <c r="B194" s="3"/>
      <c r="C194" s="3"/>
      <c r="D194" s="3"/>
      <c r="E194" s="51"/>
      <c r="F194" s="52"/>
      <c r="G194" s="9"/>
      <c r="H194" s="3"/>
      <c r="I194" s="3"/>
      <c r="J194" s="3"/>
      <c r="K194" s="3"/>
      <c r="L194" s="12"/>
      <c r="M194" s="1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x14ac:dyDescent="0.3">
      <c r="A195" s="53"/>
      <c r="B195" s="3"/>
      <c r="C195" s="3"/>
      <c r="D195" s="3"/>
      <c r="E195" s="51"/>
      <c r="F195" s="52"/>
      <c r="G195" s="9"/>
      <c r="H195" s="3"/>
      <c r="I195" s="3"/>
      <c r="J195" s="3"/>
      <c r="K195" s="3"/>
      <c r="L195" s="12"/>
      <c r="M195" s="1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x14ac:dyDescent="0.3">
      <c r="A196" s="53"/>
      <c r="B196" s="3"/>
      <c r="C196" s="3"/>
      <c r="D196" s="3"/>
      <c r="E196" s="51"/>
      <c r="F196" s="52"/>
      <c r="G196" s="9"/>
      <c r="H196" s="3"/>
      <c r="I196" s="3"/>
      <c r="J196" s="3"/>
      <c r="K196" s="3"/>
      <c r="L196" s="12"/>
      <c r="M196" s="1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x14ac:dyDescent="0.3">
      <c r="A197" s="53"/>
      <c r="B197" s="3"/>
      <c r="C197" s="3"/>
      <c r="D197" s="3"/>
      <c r="E197" s="51"/>
      <c r="F197" s="52"/>
      <c r="G197" s="9"/>
      <c r="H197" s="3"/>
      <c r="I197" s="3"/>
      <c r="J197" s="3"/>
      <c r="K197" s="3"/>
      <c r="L197" s="12"/>
      <c r="M197" s="1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x14ac:dyDescent="0.3">
      <c r="A198" s="53"/>
      <c r="B198" s="3"/>
      <c r="C198" s="3"/>
      <c r="D198" s="3"/>
      <c r="E198" s="51"/>
      <c r="F198" s="52"/>
      <c r="G198" s="9"/>
      <c r="H198" s="3"/>
      <c r="I198" s="3"/>
      <c r="J198" s="3"/>
      <c r="K198" s="3"/>
      <c r="L198" s="12"/>
      <c r="M198" s="1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x14ac:dyDescent="0.3">
      <c r="A199" s="53"/>
      <c r="B199" s="3"/>
      <c r="C199" s="3"/>
      <c r="D199" s="3"/>
      <c r="E199" s="51"/>
      <c r="F199" s="52"/>
      <c r="G199" s="9"/>
      <c r="H199" s="3"/>
      <c r="I199" s="3"/>
      <c r="J199" s="3"/>
      <c r="K199" s="3"/>
      <c r="L199" s="12"/>
      <c r="M199" s="1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x14ac:dyDescent="0.3">
      <c r="A200" s="53"/>
      <c r="B200" s="3"/>
      <c r="C200" s="3"/>
      <c r="D200" s="3"/>
      <c r="E200" s="51"/>
      <c r="F200" s="52"/>
      <c r="G200" s="9"/>
      <c r="H200" s="3"/>
      <c r="I200" s="3"/>
      <c r="J200" s="3"/>
      <c r="K200" s="3"/>
      <c r="L200" s="12"/>
      <c r="M200" s="1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x14ac:dyDescent="0.3">
      <c r="A201" s="53"/>
      <c r="B201" s="3"/>
      <c r="C201" s="3"/>
      <c r="D201" s="3"/>
      <c r="E201" s="51"/>
      <c r="F201" s="52"/>
      <c r="G201" s="9"/>
      <c r="H201" s="3"/>
      <c r="I201" s="3"/>
      <c r="J201" s="3"/>
      <c r="K201" s="3"/>
      <c r="L201" s="12"/>
      <c r="M201" s="1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x14ac:dyDescent="0.3">
      <c r="A202" s="53"/>
      <c r="B202" s="3"/>
      <c r="C202" s="3"/>
      <c r="D202" s="3"/>
      <c r="E202" s="51"/>
      <c r="F202" s="52"/>
      <c r="G202" s="9"/>
      <c r="H202" s="3"/>
      <c r="I202" s="3"/>
      <c r="J202" s="3"/>
      <c r="K202" s="3"/>
      <c r="L202" s="12"/>
      <c r="M202" s="1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x14ac:dyDescent="0.3">
      <c r="A203" s="53"/>
      <c r="B203" s="3"/>
      <c r="C203" s="3"/>
      <c r="D203" s="3"/>
      <c r="E203" s="51"/>
      <c r="F203" s="52"/>
      <c r="G203" s="9"/>
      <c r="H203" s="3"/>
      <c r="I203" s="3"/>
      <c r="J203" s="3"/>
      <c r="K203" s="3"/>
      <c r="L203" s="12"/>
      <c r="M203" s="1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x14ac:dyDescent="0.3">
      <c r="A204" s="53"/>
      <c r="B204" s="3"/>
      <c r="C204" s="3"/>
      <c r="D204" s="3"/>
      <c r="E204" s="51"/>
      <c r="F204" s="52"/>
      <c r="G204" s="9"/>
      <c r="H204" s="3"/>
      <c r="I204" s="3"/>
      <c r="J204" s="3"/>
      <c r="K204" s="3"/>
      <c r="L204" s="12"/>
      <c r="M204" s="1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x14ac:dyDescent="0.3">
      <c r="A205" s="53"/>
      <c r="B205" s="3"/>
      <c r="C205" s="3"/>
      <c r="D205" s="3"/>
      <c r="E205" s="51"/>
      <c r="F205" s="52"/>
      <c r="G205" s="9"/>
      <c r="H205" s="3"/>
      <c r="I205" s="3"/>
      <c r="J205" s="3"/>
      <c r="K205" s="3"/>
      <c r="L205" s="12"/>
      <c r="M205" s="1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x14ac:dyDescent="0.3">
      <c r="A206" s="53"/>
      <c r="B206" s="3"/>
      <c r="C206" s="3"/>
      <c r="D206" s="3"/>
      <c r="E206" s="51"/>
      <c r="F206" s="52"/>
      <c r="G206" s="9"/>
      <c r="H206" s="3"/>
      <c r="I206" s="3"/>
      <c r="J206" s="3"/>
      <c r="K206" s="3"/>
      <c r="L206" s="12"/>
      <c r="M206" s="1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x14ac:dyDescent="0.3">
      <c r="A207" s="53"/>
      <c r="B207" s="3"/>
      <c r="C207" s="3"/>
      <c r="D207" s="3"/>
      <c r="E207" s="51"/>
      <c r="F207" s="52"/>
      <c r="G207" s="9"/>
      <c r="H207" s="3"/>
      <c r="I207" s="3"/>
      <c r="J207" s="3"/>
      <c r="K207" s="3"/>
      <c r="L207" s="12"/>
      <c r="M207" s="1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x14ac:dyDescent="0.3">
      <c r="A208" s="53"/>
      <c r="B208" s="3"/>
      <c r="C208" s="3"/>
      <c r="D208" s="3"/>
      <c r="E208" s="51"/>
      <c r="F208" s="52"/>
      <c r="G208" s="9"/>
      <c r="H208" s="3"/>
      <c r="I208" s="3"/>
      <c r="J208" s="3"/>
      <c r="K208" s="3"/>
      <c r="L208" s="12"/>
      <c r="M208" s="1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x14ac:dyDescent="0.3">
      <c r="A209" s="53"/>
      <c r="B209" s="3"/>
      <c r="C209" s="3"/>
      <c r="D209" s="3"/>
      <c r="E209" s="51"/>
      <c r="F209" s="52"/>
      <c r="G209" s="9"/>
      <c r="H209" s="3"/>
      <c r="I209" s="3"/>
      <c r="J209" s="3"/>
      <c r="K209" s="3"/>
      <c r="L209" s="12"/>
      <c r="M209" s="1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x14ac:dyDescent="0.3">
      <c r="A210" s="53"/>
      <c r="B210" s="3"/>
      <c r="C210" s="3"/>
      <c r="D210" s="3"/>
      <c r="E210" s="51"/>
      <c r="F210" s="52"/>
      <c r="G210" s="9"/>
      <c r="H210" s="3"/>
      <c r="I210" s="3"/>
      <c r="J210" s="3"/>
      <c r="K210" s="3"/>
      <c r="L210" s="12"/>
      <c r="M210" s="1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x14ac:dyDescent="0.3">
      <c r="A211" s="53"/>
      <c r="B211" s="3"/>
      <c r="C211" s="3"/>
      <c r="D211" s="3"/>
      <c r="E211" s="51"/>
      <c r="F211" s="52"/>
      <c r="G211" s="9"/>
      <c r="H211" s="3"/>
      <c r="I211" s="3"/>
      <c r="J211" s="3"/>
      <c r="K211" s="3"/>
      <c r="L211" s="12"/>
      <c r="M211" s="1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x14ac:dyDescent="0.3">
      <c r="A212" s="53"/>
      <c r="B212" s="3"/>
      <c r="C212" s="3"/>
      <c r="D212" s="3"/>
      <c r="E212" s="51"/>
      <c r="F212" s="52"/>
      <c r="G212" s="9"/>
      <c r="H212" s="3"/>
      <c r="I212" s="3"/>
      <c r="J212" s="3"/>
      <c r="K212" s="3"/>
      <c r="L212" s="12"/>
      <c r="M212" s="1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x14ac:dyDescent="0.3">
      <c r="A213" s="53"/>
      <c r="B213" s="3"/>
      <c r="C213" s="3"/>
      <c r="D213" s="3"/>
      <c r="E213" s="51"/>
      <c r="F213" s="52"/>
      <c r="G213" s="9"/>
      <c r="H213" s="3"/>
      <c r="I213" s="3"/>
      <c r="J213" s="3"/>
      <c r="K213" s="3"/>
      <c r="L213" s="12"/>
      <c r="M213" s="1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x14ac:dyDescent="0.3">
      <c r="A214" s="53"/>
      <c r="B214" s="3"/>
      <c r="C214" s="3"/>
      <c r="D214" s="3"/>
      <c r="E214" s="51"/>
      <c r="F214" s="52"/>
      <c r="G214" s="9"/>
      <c r="H214" s="3"/>
      <c r="I214" s="3"/>
      <c r="J214" s="3"/>
      <c r="K214" s="3"/>
      <c r="L214" s="12"/>
      <c r="M214" s="1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x14ac:dyDescent="0.3">
      <c r="A215" s="53"/>
      <c r="B215" s="3"/>
      <c r="C215" s="3"/>
      <c r="D215" s="3"/>
      <c r="E215" s="51"/>
      <c r="F215" s="52"/>
      <c r="G215" s="9"/>
      <c r="H215" s="3"/>
      <c r="I215" s="3"/>
      <c r="J215" s="3"/>
      <c r="K215" s="3"/>
      <c r="L215" s="12"/>
      <c r="M215" s="1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x14ac:dyDescent="0.3">
      <c r="A216" s="53"/>
      <c r="B216" s="3"/>
      <c r="C216" s="3"/>
      <c r="D216" s="3"/>
      <c r="E216" s="51"/>
      <c r="F216" s="52"/>
      <c r="G216" s="9"/>
      <c r="H216" s="3"/>
      <c r="I216" s="3"/>
      <c r="J216" s="3"/>
      <c r="K216" s="3"/>
      <c r="L216" s="12"/>
      <c r="M216" s="1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x14ac:dyDescent="0.3">
      <c r="A217" s="53"/>
      <c r="B217" s="3"/>
      <c r="C217" s="3"/>
      <c r="D217" s="3"/>
      <c r="E217" s="51"/>
      <c r="F217" s="52"/>
      <c r="G217" s="9"/>
      <c r="H217" s="3"/>
      <c r="I217" s="3"/>
      <c r="J217" s="3"/>
      <c r="K217" s="3"/>
      <c r="L217" s="12"/>
      <c r="M217" s="1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x14ac:dyDescent="0.3">
      <c r="A218" s="53"/>
      <c r="B218" s="3"/>
      <c r="C218" s="3"/>
      <c r="D218" s="3"/>
      <c r="E218" s="51"/>
      <c r="F218" s="52"/>
      <c r="G218" s="9"/>
      <c r="H218" s="3"/>
      <c r="I218" s="3"/>
      <c r="J218" s="3"/>
      <c r="K218" s="3"/>
      <c r="L218" s="12"/>
      <c r="M218" s="1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x14ac:dyDescent="0.3">
      <c r="A219" s="53"/>
      <c r="B219" s="3"/>
      <c r="C219" s="3"/>
      <c r="D219" s="3"/>
      <c r="E219" s="51"/>
      <c r="F219" s="52"/>
      <c r="G219" s="9"/>
      <c r="H219" s="3"/>
      <c r="I219" s="3"/>
      <c r="J219" s="3"/>
      <c r="K219" s="3"/>
      <c r="L219" s="12"/>
      <c r="M219" s="1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x14ac:dyDescent="0.3">
      <c r="A220" s="53"/>
      <c r="B220" s="3"/>
      <c r="C220" s="3"/>
      <c r="D220" s="3"/>
      <c r="E220" s="51"/>
      <c r="F220" s="52"/>
      <c r="G220" s="9"/>
      <c r="H220" s="3"/>
      <c r="I220" s="3"/>
      <c r="J220" s="3"/>
      <c r="K220" s="3"/>
      <c r="L220" s="12"/>
      <c r="M220" s="1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x14ac:dyDescent="0.3">
      <c r="A221" s="53"/>
      <c r="B221" s="3"/>
      <c r="C221" s="3"/>
      <c r="D221" s="3"/>
      <c r="E221" s="51"/>
      <c r="F221" s="52"/>
      <c r="G221" s="9"/>
      <c r="H221" s="3"/>
      <c r="I221" s="3"/>
      <c r="J221" s="3"/>
      <c r="K221" s="3"/>
      <c r="L221" s="12"/>
      <c r="M221" s="1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x14ac:dyDescent="0.3">
      <c r="A222" s="53"/>
      <c r="B222" s="3"/>
      <c r="C222" s="3"/>
      <c r="D222" s="3"/>
      <c r="E222" s="51"/>
      <c r="F222" s="52"/>
      <c r="G222" s="9"/>
      <c r="H222" s="3"/>
      <c r="I222" s="3"/>
      <c r="J222" s="3"/>
      <c r="K222" s="3"/>
      <c r="L222" s="12"/>
      <c r="M222" s="1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x14ac:dyDescent="0.3">
      <c r="A223" s="53"/>
      <c r="B223" s="3"/>
      <c r="C223" s="3"/>
      <c r="D223" s="3"/>
      <c r="E223" s="51"/>
      <c r="F223" s="52"/>
      <c r="G223" s="9"/>
      <c r="H223" s="3"/>
      <c r="I223" s="3"/>
      <c r="J223" s="3"/>
      <c r="K223" s="3"/>
      <c r="L223" s="12"/>
      <c r="M223" s="1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x14ac:dyDescent="0.3">
      <c r="A224" s="53"/>
      <c r="B224" s="3"/>
      <c r="C224" s="3"/>
      <c r="D224" s="3"/>
      <c r="E224" s="51"/>
      <c r="F224" s="52"/>
      <c r="G224" s="9"/>
      <c r="H224" s="3"/>
      <c r="I224" s="3"/>
      <c r="J224" s="3"/>
      <c r="K224" s="3"/>
      <c r="L224" s="12"/>
      <c r="M224" s="1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x14ac:dyDescent="0.3">
      <c r="A225" s="53"/>
      <c r="B225" s="3"/>
      <c r="C225" s="3"/>
      <c r="D225" s="3"/>
      <c r="E225" s="51"/>
      <c r="F225" s="52"/>
      <c r="G225" s="9"/>
      <c r="H225" s="3"/>
      <c r="I225" s="3"/>
      <c r="J225" s="3"/>
      <c r="K225" s="3"/>
      <c r="L225" s="12"/>
      <c r="M225" s="1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x14ac:dyDescent="0.3">
      <c r="A226" s="53"/>
      <c r="B226" s="3"/>
      <c r="C226" s="3"/>
      <c r="D226" s="3"/>
      <c r="E226" s="51"/>
      <c r="F226" s="52"/>
      <c r="G226" s="9"/>
      <c r="H226" s="3"/>
      <c r="I226" s="3"/>
      <c r="J226" s="3"/>
      <c r="K226" s="3"/>
      <c r="L226" s="12"/>
      <c r="M226" s="1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x14ac:dyDescent="0.3">
      <c r="A227" s="53"/>
      <c r="B227" s="3"/>
      <c r="C227" s="3"/>
      <c r="D227" s="3"/>
      <c r="E227" s="51"/>
      <c r="F227" s="52"/>
      <c r="G227" s="9"/>
      <c r="H227" s="3"/>
      <c r="I227" s="3"/>
      <c r="J227" s="3"/>
      <c r="K227" s="3"/>
      <c r="L227" s="12"/>
      <c r="M227" s="1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x14ac:dyDescent="0.3">
      <c r="A228" s="53"/>
      <c r="B228" s="3"/>
      <c r="C228" s="3"/>
      <c r="D228" s="3"/>
      <c r="E228" s="51"/>
      <c r="F228" s="52"/>
      <c r="G228" s="9"/>
      <c r="H228" s="3"/>
      <c r="I228" s="3"/>
      <c r="J228" s="3"/>
      <c r="K228" s="3"/>
      <c r="L228" s="12"/>
      <c r="M228" s="1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x14ac:dyDescent="0.3">
      <c r="A229" s="53"/>
      <c r="B229" s="3"/>
      <c r="C229" s="3"/>
      <c r="D229" s="3"/>
      <c r="E229" s="51"/>
      <c r="F229" s="52"/>
      <c r="G229" s="9"/>
      <c r="H229" s="3"/>
      <c r="I229" s="3"/>
      <c r="J229" s="3"/>
      <c r="K229" s="3"/>
      <c r="L229" s="12"/>
      <c r="M229" s="1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x14ac:dyDescent="0.3">
      <c r="A230" s="53"/>
      <c r="B230" s="3"/>
      <c r="C230" s="3"/>
      <c r="D230" s="3"/>
      <c r="E230" s="51"/>
      <c r="F230" s="52"/>
      <c r="G230" s="9"/>
      <c r="H230" s="3"/>
      <c r="I230" s="3"/>
      <c r="J230" s="3"/>
      <c r="K230" s="3"/>
      <c r="L230" s="12"/>
      <c r="M230" s="1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x14ac:dyDescent="0.3">
      <c r="A231" s="53"/>
      <c r="B231" s="3"/>
      <c r="C231" s="3"/>
      <c r="D231" s="3"/>
      <c r="E231" s="51"/>
      <c r="F231" s="52"/>
      <c r="G231" s="9"/>
      <c r="H231" s="3"/>
      <c r="I231" s="3"/>
      <c r="J231" s="3"/>
      <c r="K231" s="3"/>
      <c r="L231" s="12"/>
      <c r="M231" s="1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x14ac:dyDescent="0.3">
      <c r="A232" s="53"/>
      <c r="B232" s="3"/>
      <c r="C232" s="3"/>
      <c r="D232" s="3"/>
      <c r="E232" s="51"/>
      <c r="F232" s="52"/>
      <c r="G232" s="9"/>
      <c r="H232" s="3"/>
      <c r="I232" s="3"/>
      <c r="J232" s="3"/>
      <c r="K232" s="3"/>
      <c r="L232" s="12"/>
      <c r="M232" s="1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x14ac:dyDescent="0.3">
      <c r="A233" s="53"/>
      <c r="B233" s="3"/>
      <c r="C233" s="3"/>
      <c r="D233" s="3"/>
      <c r="E233" s="51"/>
      <c r="F233" s="52"/>
      <c r="G233" s="9"/>
      <c r="H233" s="3"/>
      <c r="I233" s="3"/>
      <c r="J233" s="3"/>
      <c r="K233" s="3"/>
      <c r="L233" s="12"/>
      <c r="M233" s="1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x14ac:dyDescent="0.3">
      <c r="A234" s="53"/>
      <c r="B234" s="3"/>
      <c r="C234" s="3"/>
      <c r="D234" s="3"/>
      <c r="E234" s="51"/>
      <c r="F234" s="52"/>
      <c r="G234" s="9"/>
      <c r="H234" s="3"/>
      <c r="I234" s="3"/>
      <c r="J234" s="3"/>
      <c r="K234" s="3"/>
      <c r="L234" s="12"/>
      <c r="M234" s="1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x14ac:dyDescent="0.3">
      <c r="A235" s="53"/>
      <c r="B235" s="3"/>
      <c r="C235" s="3"/>
      <c r="D235" s="3"/>
      <c r="E235" s="51"/>
      <c r="F235" s="52"/>
      <c r="G235" s="9"/>
      <c r="H235" s="3"/>
      <c r="I235" s="3"/>
      <c r="J235" s="3"/>
      <c r="K235" s="3"/>
      <c r="L235" s="12"/>
      <c r="M235" s="1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x14ac:dyDescent="0.3">
      <c r="A236" s="53"/>
      <c r="B236" s="3"/>
      <c r="C236" s="3"/>
      <c r="D236" s="3"/>
      <c r="E236" s="51"/>
      <c r="F236" s="52"/>
      <c r="G236" s="9"/>
      <c r="H236" s="3"/>
      <c r="I236" s="3"/>
      <c r="J236" s="3"/>
      <c r="K236" s="3"/>
      <c r="L236" s="12"/>
      <c r="M236" s="1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x14ac:dyDescent="0.3">
      <c r="A237" s="53"/>
      <c r="B237" s="3"/>
      <c r="C237" s="3"/>
      <c r="D237" s="3"/>
      <c r="E237" s="51"/>
      <c r="F237" s="52"/>
      <c r="G237" s="9"/>
      <c r="H237" s="3"/>
      <c r="I237" s="3"/>
      <c r="J237" s="3"/>
      <c r="K237" s="3"/>
      <c r="L237" s="12"/>
      <c r="M237" s="1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x14ac:dyDescent="0.3">
      <c r="A238" s="53"/>
      <c r="B238" s="3"/>
      <c r="C238" s="3"/>
      <c r="D238" s="3"/>
      <c r="E238" s="51"/>
      <c r="F238" s="52"/>
      <c r="G238" s="9"/>
      <c r="H238" s="3"/>
      <c r="I238" s="3"/>
      <c r="J238" s="3"/>
      <c r="K238" s="3"/>
      <c r="L238" s="12"/>
      <c r="M238" s="1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x14ac:dyDescent="0.3">
      <c r="A239" s="53"/>
      <c r="B239" s="3"/>
      <c r="C239" s="3"/>
      <c r="D239" s="3"/>
      <c r="E239" s="51"/>
      <c r="F239" s="52"/>
      <c r="G239" s="9"/>
      <c r="H239" s="3"/>
      <c r="I239" s="3"/>
      <c r="J239" s="3"/>
      <c r="K239" s="3"/>
      <c r="L239" s="12"/>
      <c r="M239" s="1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x14ac:dyDescent="0.3">
      <c r="A240" s="53"/>
      <c r="B240" s="3"/>
      <c r="C240" s="3"/>
      <c r="D240" s="3"/>
      <c r="E240" s="51"/>
      <c r="F240" s="52"/>
      <c r="G240" s="9"/>
      <c r="H240" s="3"/>
      <c r="I240" s="3"/>
      <c r="J240" s="3"/>
      <c r="K240" s="3"/>
      <c r="L240" s="12"/>
      <c r="M240" s="1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x14ac:dyDescent="0.3">
      <c r="A241" s="53"/>
      <c r="B241" s="3"/>
      <c r="C241" s="3"/>
      <c r="D241" s="3"/>
      <c r="E241" s="51"/>
      <c r="F241" s="52"/>
      <c r="G241" s="9"/>
      <c r="H241" s="3"/>
      <c r="I241" s="3"/>
      <c r="J241" s="3"/>
      <c r="K241" s="3"/>
      <c r="L241" s="12"/>
      <c r="M241" s="1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x14ac:dyDescent="0.3">
      <c r="A242" s="53"/>
      <c r="B242" s="3"/>
      <c r="C242" s="3"/>
      <c r="D242" s="3"/>
      <c r="E242" s="51"/>
      <c r="F242" s="52"/>
      <c r="G242" s="9"/>
      <c r="H242" s="3"/>
      <c r="I242" s="3"/>
      <c r="J242" s="3"/>
      <c r="K242" s="3"/>
      <c r="L242" s="12"/>
      <c r="M242" s="1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x14ac:dyDescent="0.3">
      <c r="A243" s="53"/>
      <c r="B243" s="3"/>
      <c r="C243" s="3"/>
      <c r="D243" s="3"/>
      <c r="E243" s="51"/>
      <c r="F243" s="52"/>
      <c r="G243" s="9"/>
      <c r="H243" s="3"/>
      <c r="I243" s="3"/>
      <c r="J243" s="3"/>
      <c r="K243" s="3"/>
      <c r="L243" s="12"/>
      <c r="M243" s="1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x14ac:dyDescent="0.3">
      <c r="A244" s="53"/>
      <c r="B244" s="3"/>
      <c r="C244" s="3"/>
      <c r="D244" s="3"/>
      <c r="E244" s="51"/>
      <c r="F244" s="52"/>
      <c r="G244" s="9"/>
      <c r="H244" s="3"/>
      <c r="I244" s="3"/>
      <c r="J244" s="3"/>
      <c r="K244" s="3"/>
      <c r="L244" s="12"/>
      <c r="M244" s="1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x14ac:dyDescent="0.3">
      <c r="A245" s="53"/>
      <c r="B245" s="3"/>
      <c r="C245" s="3"/>
      <c r="D245" s="3"/>
      <c r="E245" s="51"/>
      <c r="F245" s="52"/>
      <c r="G245" s="9"/>
      <c r="H245" s="3"/>
      <c r="I245" s="3"/>
      <c r="J245" s="3"/>
      <c r="K245" s="3"/>
      <c r="L245" s="12"/>
      <c r="M245" s="1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x14ac:dyDescent="0.3">
      <c r="A246" s="53"/>
      <c r="B246" s="3"/>
      <c r="C246" s="3"/>
      <c r="D246" s="3"/>
      <c r="E246" s="51"/>
      <c r="F246" s="52"/>
      <c r="G246" s="9"/>
      <c r="H246" s="3"/>
      <c r="I246" s="3"/>
      <c r="J246" s="3"/>
      <c r="K246" s="3"/>
      <c r="L246" s="12"/>
      <c r="M246" s="1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x14ac:dyDescent="0.3">
      <c r="A247" s="53"/>
      <c r="B247" s="3"/>
      <c r="C247" s="3"/>
      <c r="D247" s="3"/>
      <c r="E247" s="51"/>
      <c r="F247" s="52"/>
      <c r="G247" s="9"/>
      <c r="H247" s="3"/>
      <c r="I247" s="3"/>
      <c r="J247" s="3"/>
      <c r="K247" s="3"/>
      <c r="L247" s="12"/>
      <c r="M247" s="1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x14ac:dyDescent="0.3">
      <c r="A248" s="53"/>
      <c r="B248" s="3"/>
      <c r="C248" s="3"/>
      <c r="D248" s="3"/>
      <c r="E248" s="51"/>
      <c r="F248" s="52"/>
      <c r="G248" s="9"/>
      <c r="H248" s="3"/>
      <c r="I248" s="3"/>
      <c r="J248" s="3"/>
      <c r="K248" s="3"/>
      <c r="L248" s="12"/>
      <c r="M248" s="1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x14ac:dyDescent="0.3">
      <c r="A249" s="53"/>
      <c r="B249" s="3"/>
      <c r="C249" s="3"/>
      <c r="D249" s="3"/>
      <c r="E249" s="51"/>
      <c r="F249" s="52"/>
      <c r="G249" s="9"/>
      <c r="H249" s="3"/>
      <c r="I249" s="3"/>
      <c r="J249" s="3"/>
      <c r="K249" s="3"/>
      <c r="L249" s="12"/>
      <c r="M249" s="1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x14ac:dyDescent="0.3">
      <c r="A250" s="53"/>
      <c r="B250" s="3"/>
      <c r="C250" s="3"/>
      <c r="D250" s="3"/>
      <c r="E250" s="51"/>
      <c r="F250" s="52"/>
      <c r="G250" s="9"/>
      <c r="H250" s="3"/>
      <c r="I250" s="3"/>
      <c r="J250" s="3"/>
      <c r="K250" s="3"/>
      <c r="L250" s="12"/>
      <c r="M250" s="1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x14ac:dyDescent="0.3">
      <c r="A251" s="53"/>
      <c r="B251" s="3"/>
      <c r="C251" s="3"/>
      <c r="D251" s="3"/>
      <c r="E251" s="51"/>
      <c r="F251" s="52"/>
      <c r="G251" s="9"/>
      <c r="H251" s="3"/>
      <c r="I251" s="3"/>
      <c r="J251" s="3"/>
      <c r="K251" s="3"/>
      <c r="L251" s="12"/>
      <c r="M251" s="1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x14ac:dyDescent="0.3">
      <c r="A252" s="53"/>
      <c r="B252" s="3"/>
      <c r="C252" s="3"/>
      <c r="D252" s="3"/>
      <c r="E252" s="51"/>
      <c r="F252" s="52"/>
      <c r="G252" s="9"/>
      <c r="H252" s="3"/>
      <c r="I252" s="3"/>
      <c r="J252" s="3"/>
      <c r="K252" s="3"/>
      <c r="L252" s="12"/>
      <c r="M252" s="1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x14ac:dyDescent="0.3">
      <c r="A253" s="53"/>
      <c r="B253" s="3"/>
      <c r="C253" s="3"/>
      <c r="D253" s="3"/>
      <c r="E253" s="51"/>
      <c r="F253" s="52"/>
      <c r="G253" s="9"/>
      <c r="H253" s="3"/>
      <c r="I253" s="3"/>
      <c r="J253" s="3"/>
      <c r="K253" s="3"/>
      <c r="L253" s="12"/>
      <c r="M253" s="1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x14ac:dyDescent="0.3">
      <c r="A254" s="53"/>
      <c r="B254" s="3"/>
      <c r="C254" s="3"/>
      <c r="D254" s="3"/>
      <c r="E254" s="51"/>
      <c r="F254" s="52"/>
      <c r="G254" s="9"/>
      <c r="H254" s="3"/>
      <c r="I254" s="3"/>
      <c r="J254" s="3"/>
      <c r="K254" s="3"/>
      <c r="L254" s="12"/>
      <c r="M254" s="1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x14ac:dyDescent="0.3">
      <c r="A255" s="53"/>
      <c r="B255" s="3"/>
      <c r="C255" s="3"/>
      <c r="D255" s="3"/>
      <c r="E255" s="51"/>
      <c r="F255" s="52"/>
      <c r="G255" s="9"/>
      <c r="H255" s="3"/>
      <c r="I255" s="3"/>
      <c r="J255" s="3"/>
      <c r="K255" s="3"/>
      <c r="L255" s="12"/>
      <c r="M255" s="1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x14ac:dyDescent="0.3">
      <c r="A256" s="53"/>
      <c r="B256" s="3"/>
      <c r="C256" s="3"/>
      <c r="D256" s="3"/>
      <c r="E256" s="51"/>
      <c r="F256" s="52"/>
      <c r="G256" s="9"/>
      <c r="H256" s="3"/>
      <c r="I256" s="3"/>
      <c r="J256" s="3"/>
      <c r="K256" s="3"/>
      <c r="L256" s="12"/>
      <c r="M256" s="1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x14ac:dyDescent="0.3">
      <c r="A257" s="53"/>
      <c r="B257" s="3"/>
      <c r="C257" s="3"/>
      <c r="D257" s="3"/>
      <c r="E257" s="51"/>
      <c r="F257" s="52"/>
      <c r="G257" s="9"/>
      <c r="H257" s="3"/>
      <c r="I257" s="3"/>
      <c r="J257" s="3"/>
      <c r="K257" s="3"/>
      <c r="L257" s="12"/>
      <c r="M257" s="1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x14ac:dyDescent="0.3">
      <c r="A258" s="53"/>
      <c r="B258" s="3"/>
      <c r="C258" s="3"/>
      <c r="D258" s="3"/>
      <c r="E258" s="51"/>
      <c r="F258" s="52"/>
      <c r="G258" s="9"/>
      <c r="H258" s="3"/>
      <c r="I258" s="3"/>
      <c r="J258" s="3"/>
      <c r="K258" s="3"/>
      <c r="L258" s="12"/>
      <c r="M258" s="1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x14ac:dyDescent="0.3">
      <c r="A259" s="53"/>
      <c r="B259" s="3"/>
      <c r="C259" s="3"/>
      <c r="D259" s="3"/>
      <c r="E259" s="51"/>
      <c r="F259" s="52"/>
      <c r="G259" s="9"/>
      <c r="H259" s="3"/>
      <c r="I259" s="3"/>
      <c r="J259" s="3"/>
      <c r="K259" s="3"/>
      <c r="L259" s="12"/>
      <c r="M259" s="1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x14ac:dyDescent="0.3">
      <c r="A260" s="53"/>
      <c r="B260" s="3"/>
      <c r="C260" s="3"/>
      <c r="D260" s="3"/>
      <c r="E260" s="51"/>
      <c r="F260" s="52"/>
      <c r="G260" s="9"/>
      <c r="H260" s="3"/>
      <c r="I260" s="3"/>
      <c r="J260" s="3"/>
      <c r="K260" s="3"/>
      <c r="L260" s="12"/>
      <c r="M260" s="1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x14ac:dyDescent="0.3">
      <c r="A261" s="53"/>
      <c r="B261" s="3"/>
      <c r="C261" s="3"/>
      <c r="D261" s="3"/>
      <c r="E261" s="51"/>
      <c r="F261" s="52"/>
      <c r="G261" s="9"/>
      <c r="H261" s="3"/>
      <c r="I261" s="3"/>
      <c r="J261" s="3"/>
      <c r="K261" s="3"/>
      <c r="L261" s="12"/>
      <c r="M261" s="1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x14ac:dyDescent="0.3">
      <c r="A262" s="53"/>
      <c r="B262" s="3"/>
      <c r="C262" s="3"/>
      <c r="D262" s="3"/>
      <c r="E262" s="51"/>
      <c r="F262" s="52"/>
      <c r="G262" s="9"/>
      <c r="H262" s="3"/>
      <c r="I262" s="3"/>
      <c r="J262" s="3"/>
      <c r="K262" s="3"/>
      <c r="L262" s="12"/>
      <c r="M262" s="1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x14ac:dyDescent="0.3">
      <c r="A263" s="53"/>
      <c r="B263" s="3"/>
      <c r="C263" s="3"/>
      <c r="D263" s="3"/>
      <c r="E263" s="51"/>
      <c r="F263" s="52"/>
      <c r="G263" s="9"/>
      <c r="H263" s="3"/>
      <c r="I263" s="3"/>
      <c r="J263" s="3"/>
      <c r="K263" s="3"/>
      <c r="L263" s="12"/>
      <c r="M263" s="1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x14ac:dyDescent="0.3">
      <c r="A264" s="53"/>
      <c r="B264" s="3"/>
      <c r="C264" s="3"/>
      <c r="D264" s="3"/>
      <c r="E264" s="51"/>
      <c r="F264" s="52"/>
      <c r="G264" s="9"/>
      <c r="H264" s="3"/>
      <c r="I264" s="3"/>
      <c r="J264" s="3"/>
      <c r="K264" s="3"/>
      <c r="L264" s="12"/>
      <c r="M264" s="1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x14ac:dyDescent="0.3">
      <c r="A265" s="53"/>
      <c r="B265" s="3"/>
      <c r="C265" s="3"/>
      <c r="D265" s="3"/>
      <c r="E265" s="51"/>
      <c r="F265" s="52"/>
      <c r="G265" s="9"/>
      <c r="H265" s="3"/>
      <c r="I265" s="3"/>
      <c r="J265" s="3"/>
      <c r="K265" s="3"/>
      <c r="L265" s="12"/>
      <c r="M265" s="1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x14ac:dyDescent="0.3">
      <c r="A266" s="53"/>
      <c r="B266" s="3"/>
      <c r="C266" s="3"/>
      <c r="D266" s="3"/>
      <c r="E266" s="51"/>
      <c r="F266" s="52"/>
      <c r="G266" s="9"/>
      <c r="H266" s="3"/>
      <c r="I266" s="3"/>
      <c r="J266" s="3"/>
      <c r="K266" s="3"/>
      <c r="L266" s="12"/>
      <c r="M266" s="1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x14ac:dyDescent="0.3">
      <c r="A267" s="53"/>
      <c r="B267" s="3"/>
      <c r="C267" s="3"/>
      <c r="D267" s="3"/>
      <c r="E267" s="51"/>
      <c r="F267" s="52"/>
      <c r="G267" s="9"/>
      <c r="H267" s="3"/>
      <c r="I267" s="3"/>
      <c r="J267" s="3"/>
      <c r="K267" s="3"/>
      <c r="L267" s="12"/>
      <c r="M267" s="1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x14ac:dyDescent="0.3">
      <c r="A268" s="53"/>
      <c r="B268" s="3"/>
      <c r="C268" s="3"/>
      <c r="D268" s="3"/>
      <c r="E268" s="51"/>
      <c r="F268" s="52"/>
      <c r="G268" s="9"/>
      <c r="H268" s="3"/>
      <c r="I268" s="3"/>
      <c r="J268" s="3"/>
      <c r="K268" s="3"/>
      <c r="L268" s="12"/>
      <c r="M268" s="1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x14ac:dyDescent="0.3">
      <c r="A269" s="53"/>
      <c r="B269" s="3"/>
      <c r="C269" s="3"/>
      <c r="D269" s="3"/>
      <c r="E269" s="51"/>
      <c r="F269" s="52"/>
      <c r="G269" s="9"/>
      <c r="H269" s="3"/>
      <c r="I269" s="3"/>
      <c r="J269" s="3"/>
      <c r="K269" s="3"/>
      <c r="L269" s="12"/>
      <c r="M269" s="1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x14ac:dyDescent="0.3">
      <c r="A270" s="53"/>
      <c r="B270" s="3"/>
      <c r="C270" s="3"/>
      <c r="D270" s="3"/>
      <c r="E270" s="51"/>
      <c r="F270" s="52"/>
      <c r="G270" s="9"/>
      <c r="H270" s="3"/>
      <c r="I270" s="3"/>
      <c r="J270" s="3"/>
      <c r="K270" s="3"/>
      <c r="L270" s="12"/>
      <c r="M270" s="1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x14ac:dyDescent="0.3">
      <c r="A271" s="53"/>
      <c r="B271" s="3"/>
      <c r="C271" s="3"/>
      <c r="D271" s="3"/>
      <c r="E271" s="51"/>
      <c r="F271" s="52"/>
      <c r="G271" s="9"/>
      <c r="H271" s="3"/>
      <c r="I271" s="3"/>
      <c r="J271" s="3"/>
      <c r="K271" s="3"/>
      <c r="L271" s="12"/>
      <c r="M271" s="1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x14ac:dyDescent="0.3">
      <c r="A272" s="53"/>
      <c r="B272" s="3"/>
      <c r="C272" s="3"/>
      <c r="D272" s="3"/>
      <c r="E272" s="51"/>
      <c r="F272" s="52"/>
      <c r="G272" s="9"/>
      <c r="H272" s="3"/>
      <c r="I272" s="3"/>
      <c r="J272" s="3"/>
      <c r="K272" s="3"/>
      <c r="L272" s="12"/>
      <c r="M272" s="1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x14ac:dyDescent="0.3">
      <c r="A273" s="53"/>
      <c r="B273" s="3"/>
      <c r="C273" s="3"/>
      <c r="D273" s="3"/>
      <c r="E273" s="51"/>
      <c r="F273" s="52"/>
      <c r="G273" s="9"/>
      <c r="H273" s="3"/>
      <c r="I273" s="3"/>
      <c r="J273" s="3"/>
      <c r="K273" s="3"/>
      <c r="L273" s="12"/>
      <c r="M273" s="1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x14ac:dyDescent="0.3">
      <c r="A274" s="53"/>
      <c r="B274" s="3"/>
      <c r="C274" s="3"/>
      <c r="D274" s="3"/>
      <c r="E274" s="51"/>
      <c r="F274" s="52"/>
      <c r="G274" s="9"/>
      <c r="H274" s="3"/>
      <c r="I274" s="3"/>
      <c r="J274" s="3"/>
      <c r="K274" s="3"/>
      <c r="L274" s="12"/>
      <c r="M274" s="1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3">
      <c r="A275" s="53"/>
      <c r="B275" s="3"/>
      <c r="C275" s="3"/>
      <c r="D275" s="3"/>
      <c r="E275" s="51"/>
      <c r="F275" s="52"/>
      <c r="G275" s="9"/>
      <c r="H275" s="3"/>
      <c r="I275" s="3"/>
      <c r="J275" s="3"/>
      <c r="K275" s="3"/>
      <c r="L275" s="12"/>
      <c r="M275" s="1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x14ac:dyDescent="0.3">
      <c r="A276" s="53"/>
      <c r="B276" s="3"/>
      <c r="C276" s="3"/>
      <c r="D276" s="3"/>
      <c r="E276" s="51"/>
      <c r="F276" s="52"/>
      <c r="G276" s="9"/>
      <c r="H276" s="3"/>
      <c r="I276" s="3"/>
      <c r="J276" s="3"/>
      <c r="K276" s="3"/>
      <c r="L276" s="12"/>
      <c r="M276" s="1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x14ac:dyDescent="0.3">
      <c r="A277" s="53"/>
      <c r="B277" s="3"/>
      <c r="C277" s="3"/>
      <c r="D277" s="3"/>
      <c r="E277" s="51"/>
      <c r="F277" s="52"/>
      <c r="G277" s="9"/>
      <c r="H277" s="3"/>
      <c r="I277" s="3"/>
      <c r="J277" s="3"/>
      <c r="K277" s="3"/>
      <c r="L277" s="12"/>
      <c r="M277" s="1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x14ac:dyDescent="0.3">
      <c r="A278" s="53"/>
      <c r="B278" s="3"/>
      <c r="C278" s="3"/>
      <c r="D278" s="3"/>
      <c r="E278" s="51"/>
      <c r="F278" s="52"/>
      <c r="G278" s="9"/>
      <c r="H278" s="3"/>
      <c r="I278" s="3"/>
      <c r="J278" s="3"/>
      <c r="K278" s="3"/>
      <c r="L278" s="12"/>
      <c r="M278" s="1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x14ac:dyDescent="0.3">
      <c r="A279" s="53"/>
      <c r="B279" s="3"/>
      <c r="C279" s="3"/>
      <c r="D279" s="3"/>
      <c r="E279" s="51"/>
      <c r="F279" s="52"/>
      <c r="G279" s="9"/>
      <c r="H279" s="3"/>
      <c r="I279" s="3"/>
      <c r="J279" s="3"/>
      <c r="K279" s="3"/>
      <c r="L279" s="12"/>
      <c r="M279" s="1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x14ac:dyDescent="0.3">
      <c r="A280" s="53"/>
      <c r="B280" s="3"/>
      <c r="C280" s="3"/>
      <c r="D280" s="3"/>
      <c r="E280" s="51"/>
      <c r="F280" s="52"/>
      <c r="G280" s="9"/>
      <c r="H280" s="3"/>
      <c r="I280" s="3"/>
      <c r="J280" s="3"/>
      <c r="K280" s="3"/>
      <c r="L280" s="12"/>
      <c r="M280" s="1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x14ac:dyDescent="0.3">
      <c r="A281" s="53"/>
      <c r="B281" s="3"/>
      <c r="C281" s="3"/>
      <c r="D281" s="3"/>
      <c r="E281" s="51"/>
      <c r="F281" s="52"/>
      <c r="G281" s="9"/>
      <c r="H281" s="3"/>
      <c r="I281" s="3"/>
      <c r="J281" s="3"/>
      <c r="K281" s="3"/>
      <c r="L281" s="12"/>
      <c r="M281" s="1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x14ac:dyDescent="0.3">
      <c r="A282" s="53"/>
      <c r="B282" s="3"/>
      <c r="C282" s="3"/>
      <c r="D282" s="3"/>
      <c r="E282" s="51"/>
      <c r="F282" s="52"/>
      <c r="G282" s="9"/>
      <c r="H282" s="3"/>
      <c r="I282" s="3"/>
      <c r="J282" s="3"/>
      <c r="K282" s="3"/>
      <c r="L282" s="12"/>
      <c r="M282" s="1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x14ac:dyDescent="0.3">
      <c r="A283" s="53"/>
      <c r="B283" s="3"/>
      <c r="C283" s="3"/>
      <c r="D283" s="3"/>
      <c r="E283" s="51"/>
      <c r="F283" s="52"/>
      <c r="G283" s="9"/>
      <c r="H283" s="3"/>
      <c r="I283" s="3"/>
      <c r="J283" s="3"/>
      <c r="K283" s="3"/>
      <c r="L283" s="12"/>
      <c r="M283" s="1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x14ac:dyDescent="0.3">
      <c r="A284" s="53"/>
      <c r="B284" s="3"/>
      <c r="C284" s="3"/>
      <c r="D284" s="3"/>
      <c r="E284" s="51"/>
      <c r="F284" s="52"/>
      <c r="G284" s="9"/>
      <c r="H284" s="3"/>
      <c r="I284" s="3"/>
      <c r="J284" s="3"/>
      <c r="K284" s="3"/>
      <c r="L284" s="12"/>
      <c r="M284" s="1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x14ac:dyDescent="0.3">
      <c r="A285" s="53"/>
      <c r="B285" s="3"/>
      <c r="C285" s="3"/>
      <c r="D285" s="3"/>
      <c r="E285" s="51"/>
      <c r="F285" s="52"/>
      <c r="G285" s="9"/>
      <c r="H285" s="3"/>
      <c r="I285" s="3"/>
      <c r="J285" s="3"/>
      <c r="K285" s="3"/>
      <c r="L285" s="12"/>
      <c r="M285" s="1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x14ac:dyDescent="0.3">
      <c r="A286" s="53"/>
      <c r="B286" s="3"/>
      <c r="C286" s="3"/>
      <c r="D286" s="3"/>
      <c r="E286" s="51"/>
      <c r="F286" s="52"/>
      <c r="G286" s="9"/>
      <c r="H286" s="3"/>
      <c r="I286" s="3"/>
      <c r="J286" s="3"/>
      <c r="K286" s="3"/>
      <c r="L286" s="12"/>
      <c r="M286" s="1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x14ac:dyDescent="0.3">
      <c r="A287" s="53"/>
      <c r="B287" s="3"/>
      <c r="C287" s="3"/>
      <c r="D287" s="3"/>
      <c r="E287" s="51"/>
      <c r="F287" s="52"/>
      <c r="G287" s="9"/>
      <c r="H287" s="3"/>
      <c r="I287" s="3"/>
      <c r="J287" s="3"/>
      <c r="K287" s="3"/>
      <c r="L287" s="12"/>
      <c r="M287" s="1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x14ac:dyDescent="0.3">
      <c r="A288" s="53"/>
      <c r="B288" s="3"/>
      <c r="C288" s="3"/>
      <c r="D288" s="3"/>
      <c r="E288" s="51"/>
      <c r="F288" s="52"/>
      <c r="G288" s="9"/>
      <c r="H288" s="3"/>
      <c r="I288" s="3"/>
      <c r="J288" s="3"/>
      <c r="K288" s="3"/>
      <c r="L288" s="12"/>
      <c r="M288" s="1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x14ac:dyDescent="0.3">
      <c r="A289" s="53"/>
      <c r="B289" s="3"/>
      <c r="C289" s="3"/>
      <c r="D289" s="3"/>
      <c r="E289" s="51"/>
      <c r="F289" s="52"/>
      <c r="G289" s="9"/>
      <c r="H289" s="3"/>
      <c r="I289" s="3"/>
      <c r="J289" s="3"/>
      <c r="K289" s="3"/>
      <c r="L289" s="12"/>
      <c r="M289" s="1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x14ac:dyDescent="0.3">
      <c r="A290" s="53"/>
      <c r="B290" s="3"/>
      <c r="C290" s="3"/>
      <c r="D290" s="3"/>
      <c r="E290" s="51"/>
      <c r="F290" s="52"/>
      <c r="G290" s="9"/>
      <c r="H290" s="3"/>
      <c r="I290" s="3"/>
      <c r="J290" s="3"/>
      <c r="K290" s="3"/>
      <c r="L290" s="12"/>
      <c r="M290" s="1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x14ac:dyDescent="0.3">
      <c r="A291" s="53"/>
      <c r="B291" s="3"/>
      <c r="C291" s="3"/>
      <c r="D291" s="3"/>
      <c r="E291" s="51"/>
      <c r="F291" s="52"/>
      <c r="G291" s="9"/>
      <c r="H291" s="3"/>
      <c r="I291" s="3"/>
      <c r="J291" s="3"/>
      <c r="K291" s="3"/>
      <c r="L291" s="12"/>
      <c r="M291" s="1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x14ac:dyDescent="0.3">
      <c r="A292" s="53"/>
      <c r="B292" s="3"/>
      <c r="C292" s="3"/>
      <c r="D292" s="3"/>
      <c r="E292" s="51"/>
      <c r="F292" s="52"/>
      <c r="G292" s="9"/>
      <c r="H292" s="3"/>
      <c r="I292" s="3"/>
      <c r="J292" s="3"/>
      <c r="K292" s="3"/>
      <c r="L292" s="12"/>
      <c r="M292" s="1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x14ac:dyDescent="0.3">
      <c r="A293" s="53"/>
      <c r="B293" s="3"/>
      <c r="C293" s="3"/>
      <c r="D293" s="3"/>
      <c r="E293" s="51"/>
      <c r="F293" s="52"/>
      <c r="G293" s="9"/>
      <c r="H293" s="3"/>
      <c r="I293" s="3"/>
      <c r="J293" s="3"/>
      <c r="K293" s="3"/>
      <c r="L293" s="12"/>
      <c r="M293" s="1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x14ac:dyDescent="0.3">
      <c r="A294" s="53"/>
      <c r="B294" s="3"/>
      <c r="C294" s="3"/>
      <c r="D294" s="3"/>
      <c r="E294" s="51"/>
      <c r="F294" s="52"/>
      <c r="G294" s="9"/>
      <c r="H294" s="3"/>
      <c r="I294" s="3"/>
      <c r="J294" s="3"/>
      <c r="K294" s="3"/>
      <c r="L294" s="12"/>
      <c r="M294" s="1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x14ac:dyDescent="0.3">
      <c r="A295" s="53"/>
      <c r="B295" s="3"/>
      <c r="C295" s="3"/>
      <c r="D295" s="3"/>
      <c r="E295" s="51"/>
      <c r="F295" s="52"/>
      <c r="G295" s="9"/>
      <c r="H295" s="3"/>
      <c r="I295" s="3"/>
      <c r="J295" s="3"/>
      <c r="K295" s="3"/>
      <c r="L295" s="12"/>
      <c r="M295" s="1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x14ac:dyDescent="0.3">
      <c r="A296" s="53"/>
      <c r="B296" s="3"/>
      <c r="C296" s="3"/>
      <c r="D296" s="3"/>
      <c r="E296" s="51"/>
      <c r="F296" s="52"/>
      <c r="G296" s="9"/>
      <c r="H296" s="3"/>
      <c r="I296" s="3"/>
      <c r="J296" s="3"/>
      <c r="K296" s="3"/>
      <c r="L296" s="12"/>
      <c r="M296" s="1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x14ac:dyDescent="0.3">
      <c r="A297" s="53"/>
      <c r="B297" s="3"/>
      <c r="C297" s="3"/>
      <c r="D297" s="3"/>
      <c r="E297" s="51"/>
      <c r="F297" s="52"/>
      <c r="G297" s="9"/>
      <c r="H297" s="3"/>
      <c r="I297" s="3"/>
      <c r="J297" s="3"/>
      <c r="K297" s="3"/>
      <c r="L297" s="12"/>
      <c r="M297" s="1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x14ac:dyDescent="0.3">
      <c r="A298" s="53"/>
      <c r="B298" s="3"/>
      <c r="C298" s="3"/>
      <c r="D298" s="3"/>
      <c r="E298" s="51"/>
      <c r="F298" s="52"/>
      <c r="G298" s="9"/>
      <c r="H298" s="3"/>
      <c r="I298" s="3"/>
      <c r="J298" s="3"/>
      <c r="K298" s="3"/>
      <c r="L298" s="12"/>
      <c r="M298" s="1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x14ac:dyDescent="0.3">
      <c r="A299" s="53"/>
      <c r="B299" s="3"/>
      <c r="C299" s="3"/>
      <c r="D299" s="3"/>
      <c r="E299" s="51"/>
      <c r="F299" s="52"/>
      <c r="G299" s="9"/>
      <c r="H299" s="3"/>
      <c r="I299" s="3"/>
      <c r="J299" s="3"/>
      <c r="K299" s="3"/>
      <c r="L299" s="12"/>
      <c r="M299" s="1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x14ac:dyDescent="0.3">
      <c r="A300" s="53"/>
      <c r="B300" s="3"/>
      <c r="C300" s="3"/>
      <c r="D300" s="3"/>
      <c r="E300" s="51"/>
      <c r="F300" s="52"/>
      <c r="G300" s="9"/>
      <c r="H300" s="3"/>
      <c r="I300" s="3"/>
      <c r="J300" s="3"/>
      <c r="K300" s="3"/>
      <c r="L300" s="12"/>
      <c r="M300" s="1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x14ac:dyDescent="0.3">
      <c r="A301" s="53"/>
      <c r="B301" s="3"/>
      <c r="C301" s="3"/>
      <c r="D301" s="3"/>
      <c r="E301" s="51"/>
      <c r="F301" s="52"/>
      <c r="G301" s="9"/>
      <c r="H301" s="3"/>
      <c r="I301" s="3"/>
      <c r="J301" s="3"/>
      <c r="K301" s="3"/>
      <c r="L301" s="12"/>
      <c r="M301" s="1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x14ac:dyDescent="0.3">
      <c r="A302" s="53"/>
      <c r="B302" s="3"/>
      <c r="C302" s="3"/>
      <c r="D302" s="3"/>
      <c r="E302" s="51"/>
      <c r="F302" s="52"/>
      <c r="G302" s="9"/>
      <c r="H302" s="3"/>
      <c r="I302" s="3"/>
      <c r="J302" s="3"/>
      <c r="K302" s="3"/>
      <c r="L302" s="12"/>
      <c r="M302" s="1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x14ac:dyDescent="0.3">
      <c r="A303" s="53"/>
      <c r="B303" s="3"/>
      <c r="C303" s="3"/>
      <c r="D303" s="3"/>
      <c r="E303" s="51"/>
      <c r="F303" s="52"/>
      <c r="G303" s="9"/>
      <c r="H303" s="3"/>
      <c r="I303" s="3"/>
      <c r="J303" s="3"/>
      <c r="K303" s="3"/>
      <c r="L303" s="12"/>
      <c r="M303" s="1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x14ac:dyDescent="0.3">
      <c r="A304" s="53"/>
      <c r="B304" s="3"/>
      <c r="C304" s="3"/>
      <c r="D304" s="3"/>
      <c r="E304" s="51"/>
      <c r="F304" s="52"/>
      <c r="G304" s="9"/>
      <c r="H304" s="3"/>
      <c r="I304" s="3"/>
      <c r="J304" s="3"/>
      <c r="K304" s="3"/>
      <c r="L304" s="12"/>
      <c r="M304" s="1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x14ac:dyDescent="0.3">
      <c r="A305" s="53"/>
      <c r="B305" s="3"/>
      <c r="C305" s="3"/>
      <c r="D305" s="3"/>
      <c r="E305" s="51"/>
      <c r="F305" s="52"/>
      <c r="G305" s="9"/>
      <c r="H305" s="3"/>
      <c r="I305" s="3"/>
      <c r="J305" s="3"/>
      <c r="K305" s="3"/>
      <c r="L305" s="12"/>
      <c r="M305" s="1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x14ac:dyDescent="0.3">
      <c r="A306" s="53"/>
      <c r="B306" s="3"/>
      <c r="C306" s="3"/>
      <c r="D306" s="3"/>
      <c r="E306" s="51"/>
      <c r="F306" s="52"/>
      <c r="G306" s="9"/>
      <c r="H306" s="3"/>
      <c r="I306" s="3"/>
      <c r="J306" s="3"/>
      <c r="K306" s="3"/>
      <c r="L306" s="12"/>
      <c r="M306" s="1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x14ac:dyDescent="0.3">
      <c r="A307" s="53"/>
      <c r="B307" s="3"/>
      <c r="C307" s="3"/>
      <c r="D307" s="3"/>
      <c r="E307" s="51"/>
      <c r="F307" s="52"/>
      <c r="G307" s="9"/>
      <c r="H307" s="3"/>
      <c r="I307" s="3"/>
      <c r="J307" s="3"/>
      <c r="K307" s="3"/>
      <c r="L307" s="12"/>
      <c r="M307" s="1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x14ac:dyDescent="0.3">
      <c r="A308" s="53"/>
      <c r="B308" s="3"/>
      <c r="C308" s="3"/>
      <c r="D308" s="3"/>
      <c r="E308" s="51"/>
      <c r="F308" s="52"/>
      <c r="G308" s="9"/>
      <c r="H308" s="3"/>
      <c r="I308" s="3"/>
      <c r="J308" s="3"/>
      <c r="K308" s="3"/>
      <c r="L308" s="12"/>
      <c r="M308" s="1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x14ac:dyDescent="0.3">
      <c r="A309" s="53"/>
      <c r="B309" s="3"/>
      <c r="C309" s="3"/>
      <c r="D309" s="3"/>
      <c r="E309" s="51"/>
      <c r="F309" s="52"/>
      <c r="G309" s="9"/>
      <c r="H309" s="3"/>
      <c r="I309" s="3"/>
      <c r="J309" s="3"/>
      <c r="K309" s="3"/>
      <c r="L309" s="12"/>
      <c r="M309" s="1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x14ac:dyDescent="0.3">
      <c r="A310" s="53"/>
      <c r="B310" s="3"/>
      <c r="C310" s="3"/>
      <c r="D310" s="3"/>
      <c r="E310" s="51"/>
      <c r="F310" s="52"/>
      <c r="G310" s="9"/>
      <c r="H310" s="3"/>
      <c r="I310" s="3"/>
      <c r="J310" s="3"/>
      <c r="K310" s="3"/>
      <c r="L310" s="12"/>
      <c r="M310" s="1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x14ac:dyDescent="0.3">
      <c r="A311" s="53"/>
      <c r="B311" s="3"/>
      <c r="C311" s="3"/>
      <c r="D311" s="3"/>
      <c r="E311" s="51"/>
      <c r="F311" s="52"/>
      <c r="G311" s="9"/>
      <c r="H311" s="3"/>
      <c r="I311" s="3"/>
      <c r="J311" s="3"/>
      <c r="K311" s="3"/>
      <c r="L311" s="12"/>
      <c r="M311" s="1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x14ac:dyDescent="0.3">
      <c r="A312" s="53"/>
      <c r="B312" s="3"/>
      <c r="C312" s="3"/>
      <c r="D312" s="3"/>
      <c r="E312" s="51"/>
      <c r="F312" s="52"/>
      <c r="G312" s="9"/>
      <c r="H312" s="3"/>
      <c r="I312" s="3"/>
      <c r="J312" s="3"/>
      <c r="K312" s="3"/>
      <c r="L312" s="12"/>
      <c r="M312" s="1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x14ac:dyDescent="0.3">
      <c r="A313" s="53"/>
      <c r="B313" s="3"/>
      <c r="C313" s="3"/>
      <c r="D313" s="3"/>
      <c r="E313" s="51"/>
      <c r="F313" s="52"/>
      <c r="G313" s="9"/>
      <c r="H313" s="3"/>
      <c r="I313" s="3"/>
      <c r="J313" s="3"/>
      <c r="K313" s="3"/>
      <c r="L313" s="12"/>
      <c r="M313" s="1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x14ac:dyDescent="0.3">
      <c r="A314" s="53"/>
      <c r="B314" s="3"/>
      <c r="C314" s="3"/>
      <c r="D314" s="3"/>
      <c r="E314" s="51"/>
      <c r="F314" s="52"/>
      <c r="G314" s="9"/>
      <c r="H314" s="3"/>
      <c r="I314" s="3"/>
      <c r="J314" s="3"/>
      <c r="K314" s="3"/>
      <c r="L314" s="12"/>
      <c r="M314" s="1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x14ac:dyDescent="0.3">
      <c r="A315" s="53"/>
      <c r="B315" s="3"/>
      <c r="C315" s="3"/>
      <c r="D315" s="3"/>
      <c r="E315" s="51"/>
      <c r="F315" s="52"/>
      <c r="G315" s="9"/>
      <c r="H315" s="3"/>
      <c r="I315" s="3"/>
      <c r="J315" s="3"/>
      <c r="K315" s="3"/>
      <c r="L315" s="12"/>
      <c r="M315" s="1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x14ac:dyDescent="0.3">
      <c r="A316" s="53"/>
      <c r="B316" s="3"/>
      <c r="C316" s="3"/>
      <c r="D316" s="3"/>
      <c r="E316" s="51"/>
      <c r="F316" s="52"/>
      <c r="G316" s="9"/>
      <c r="H316" s="3"/>
      <c r="I316" s="3"/>
      <c r="J316" s="3"/>
      <c r="K316" s="3"/>
      <c r="L316" s="12"/>
      <c r="M316" s="1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x14ac:dyDescent="0.3">
      <c r="A317" s="53"/>
      <c r="B317" s="3"/>
      <c r="C317" s="3"/>
      <c r="D317" s="3"/>
      <c r="E317" s="51"/>
      <c r="F317" s="52"/>
      <c r="G317" s="9"/>
      <c r="H317" s="3"/>
      <c r="I317" s="3"/>
      <c r="J317" s="3"/>
      <c r="K317" s="3"/>
      <c r="L317" s="12"/>
      <c r="M317" s="1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x14ac:dyDescent="0.3">
      <c r="A318" s="53"/>
      <c r="B318" s="3"/>
      <c r="C318" s="3"/>
      <c r="D318" s="3"/>
      <c r="E318" s="51"/>
      <c r="F318" s="52"/>
      <c r="G318" s="9"/>
      <c r="H318" s="3"/>
      <c r="I318" s="3"/>
      <c r="J318" s="3"/>
      <c r="K318" s="3"/>
      <c r="L318" s="12"/>
      <c r="M318" s="1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x14ac:dyDescent="0.3">
      <c r="A319" s="53"/>
      <c r="B319" s="3"/>
      <c r="C319" s="3"/>
      <c r="D319" s="3"/>
      <c r="E319" s="51"/>
      <c r="F319" s="52"/>
      <c r="G319" s="9"/>
      <c r="H319" s="3"/>
      <c r="I319" s="3"/>
      <c r="J319" s="3"/>
      <c r="K319" s="3"/>
      <c r="L319" s="12"/>
      <c r="M319" s="1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x14ac:dyDescent="0.3">
      <c r="A320" s="53"/>
      <c r="B320" s="3"/>
      <c r="C320" s="3"/>
      <c r="D320" s="3"/>
      <c r="E320" s="51"/>
      <c r="F320" s="52"/>
      <c r="G320" s="9"/>
      <c r="H320" s="3"/>
      <c r="I320" s="3"/>
      <c r="J320" s="3"/>
      <c r="K320" s="3"/>
      <c r="L320" s="12"/>
      <c r="M320" s="1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x14ac:dyDescent="0.3">
      <c r="A321" s="53"/>
      <c r="B321" s="3"/>
      <c r="C321" s="3"/>
      <c r="D321" s="3"/>
      <c r="E321" s="51"/>
      <c r="F321" s="52"/>
      <c r="G321" s="9"/>
      <c r="H321" s="3"/>
      <c r="I321" s="3"/>
      <c r="J321" s="3"/>
      <c r="K321" s="3"/>
      <c r="L321" s="12"/>
      <c r="M321" s="1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x14ac:dyDescent="0.3">
      <c r="A322" s="53"/>
      <c r="B322" s="3"/>
      <c r="C322" s="3"/>
      <c r="D322" s="3"/>
      <c r="E322" s="51"/>
      <c r="F322" s="52"/>
      <c r="G322" s="9"/>
      <c r="H322" s="3"/>
      <c r="I322" s="3"/>
      <c r="J322" s="3"/>
      <c r="K322" s="3"/>
      <c r="L322" s="12"/>
      <c r="M322" s="1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x14ac:dyDescent="0.3">
      <c r="A323" s="53"/>
      <c r="B323" s="3"/>
      <c r="C323" s="3"/>
      <c r="D323" s="3"/>
      <c r="E323" s="51"/>
      <c r="F323" s="52"/>
      <c r="G323" s="9"/>
      <c r="H323" s="3"/>
      <c r="I323" s="3"/>
      <c r="J323" s="3"/>
      <c r="K323" s="3"/>
      <c r="L323" s="12"/>
      <c r="M323" s="1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x14ac:dyDescent="0.3">
      <c r="A324" s="53"/>
      <c r="B324" s="3"/>
      <c r="C324" s="3"/>
      <c r="D324" s="3"/>
      <c r="E324" s="51"/>
      <c r="F324" s="52"/>
      <c r="G324" s="9"/>
      <c r="H324" s="3"/>
      <c r="I324" s="3"/>
      <c r="J324" s="3"/>
      <c r="K324" s="3"/>
      <c r="L324" s="12"/>
      <c r="M324" s="1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x14ac:dyDescent="0.3">
      <c r="A325" s="53"/>
      <c r="B325" s="3"/>
      <c r="C325" s="3"/>
      <c r="D325" s="3"/>
      <c r="E325" s="51"/>
      <c r="F325" s="52"/>
      <c r="G325" s="9"/>
      <c r="H325" s="3"/>
      <c r="I325" s="3"/>
      <c r="J325" s="3"/>
      <c r="K325" s="3"/>
      <c r="L325" s="12"/>
      <c r="M325" s="1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x14ac:dyDescent="0.3">
      <c r="A326" s="53"/>
      <c r="B326" s="3"/>
      <c r="C326" s="3"/>
      <c r="D326" s="3"/>
      <c r="E326" s="51"/>
      <c r="F326" s="52"/>
      <c r="G326" s="9"/>
      <c r="H326" s="3"/>
      <c r="I326" s="3"/>
      <c r="J326" s="3"/>
      <c r="K326" s="3"/>
      <c r="L326" s="12"/>
      <c r="M326" s="1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x14ac:dyDescent="0.3">
      <c r="A327" s="53"/>
      <c r="B327" s="3"/>
      <c r="C327" s="3"/>
      <c r="D327" s="3"/>
      <c r="E327" s="51"/>
      <c r="F327" s="52"/>
      <c r="G327" s="9"/>
      <c r="H327" s="3"/>
      <c r="I327" s="3"/>
      <c r="J327" s="3"/>
      <c r="K327" s="3"/>
      <c r="L327" s="12"/>
      <c r="M327" s="1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x14ac:dyDescent="0.3">
      <c r="A328" s="53"/>
      <c r="B328" s="3"/>
      <c r="C328" s="3"/>
      <c r="D328" s="3"/>
      <c r="E328" s="51"/>
      <c r="F328" s="52"/>
      <c r="G328" s="9"/>
      <c r="H328" s="3"/>
      <c r="I328" s="3"/>
      <c r="J328" s="3"/>
      <c r="K328" s="3"/>
      <c r="L328" s="12"/>
      <c r="M328" s="1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x14ac:dyDescent="0.3">
      <c r="A329" s="53"/>
      <c r="B329" s="3"/>
      <c r="C329" s="3"/>
      <c r="D329" s="3"/>
      <c r="E329" s="51"/>
      <c r="F329" s="52"/>
      <c r="G329" s="9"/>
      <c r="H329" s="3"/>
      <c r="I329" s="3"/>
      <c r="J329" s="3"/>
      <c r="K329" s="3"/>
      <c r="L329" s="12"/>
      <c r="M329" s="1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x14ac:dyDescent="0.3">
      <c r="A330" s="53"/>
      <c r="B330" s="3"/>
      <c r="C330" s="3"/>
      <c r="D330" s="3"/>
      <c r="E330" s="51"/>
      <c r="F330" s="52"/>
      <c r="G330" s="9"/>
      <c r="H330" s="3"/>
      <c r="I330" s="3"/>
      <c r="J330" s="3"/>
      <c r="K330" s="3"/>
      <c r="L330" s="12"/>
      <c r="M330" s="1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x14ac:dyDescent="0.3">
      <c r="A331" s="53"/>
      <c r="B331" s="3"/>
      <c r="C331" s="3"/>
      <c r="D331" s="3"/>
      <c r="E331" s="51"/>
      <c r="F331" s="52"/>
      <c r="G331" s="9"/>
      <c r="H331" s="3"/>
      <c r="I331" s="3"/>
      <c r="J331" s="3"/>
      <c r="K331" s="3"/>
      <c r="L331" s="12"/>
      <c r="M331" s="1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x14ac:dyDescent="0.3">
      <c r="A332" s="53"/>
      <c r="B332" s="3"/>
      <c r="C332" s="3"/>
      <c r="D332" s="3"/>
      <c r="E332" s="51"/>
      <c r="F332" s="52"/>
      <c r="G332" s="9"/>
      <c r="H332" s="3"/>
      <c r="I332" s="3"/>
      <c r="J332" s="3"/>
      <c r="K332" s="3"/>
      <c r="L332" s="12"/>
      <c r="M332" s="1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x14ac:dyDescent="0.3">
      <c r="A333" s="53"/>
      <c r="B333" s="3"/>
      <c r="C333" s="3"/>
      <c r="D333" s="3"/>
      <c r="E333" s="51"/>
      <c r="F333" s="52"/>
      <c r="G333" s="9"/>
      <c r="H333" s="3"/>
      <c r="I333" s="3"/>
      <c r="J333" s="3"/>
      <c r="K333" s="3"/>
      <c r="L333" s="12"/>
      <c r="M333" s="1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x14ac:dyDescent="0.3">
      <c r="A334" s="53"/>
      <c r="B334" s="3"/>
      <c r="C334" s="3"/>
      <c r="D334" s="3"/>
      <c r="E334" s="51"/>
      <c r="F334" s="52"/>
      <c r="G334" s="9"/>
      <c r="H334" s="3"/>
      <c r="I334" s="3"/>
      <c r="J334" s="3"/>
      <c r="K334" s="3"/>
      <c r="L334" s="12"/>
      <c r="M334" s="1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x14ac:dyDescent="0.3">
      <c r="A335" s="53"/>
      <c r="B335" s="3"/>
      <c r="C335" s="3"/>
      <c r="D335" s="3"/>
      <c r="E335" s="51"/>
      <c r="F335" s="52"/>
      <c r="G335" s="9"/>
      <c r="H335" s="3"/>
      <c r="I335" s="3"/>
      <c r="J335" s="3"/>
      <c r="K335" s="3"/>
      <c r="L335" s="12"/>
      <c r="M335" s="1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x14ac:dyDescent="0.3">
      <c r="A336" s="53"/>
      <c r="B336" s="3"/>
      <c r="C336" s="3"/>
      <c r="D336" s="3"/>
      <c r="E336" s="51"/>
      <c r="F336" s="52"/>
      <c r="G336" s="9"/>
      <c r="H336" s="3"/>
      <c r="I336" s="3"/>
      <c r="J336" s="3"/>
      <c r="K336" s="3"/>
      <c r="L336" s="12"/>
      <c r="M336" s="1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x14ac:dyDescent="0.3">
      <c r="A337" s="53"/>
      <c r="B337" s="3"/>
      <c r="C337" s="3"/>
      <c r="D337" s="3"/>
      <c r="E337" s="51"/>
      <c r="F337" s="52"/>
      <c r="G337" s="9"/>
      <c r="H337" s="3"/>
      <c r="I337" s="3"/>
      <c r="J337" s="3"/>
      <c r="K337" s="3"/>
      <c r="L337" s="12"/>
      <c r="M337" s="1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x14ac:dyDescent="0.3">
      <c r="A338" s="53"/>
      <c r="B338" s="3"/>
      <c r="C338" s="3"/>
      <c r="D338" s="3"/>
      <c r="E338" s="51"/>
      <c r="F338" s="52"/>
      <c r="G338" s="9"/>
      <c r="H338" s="3"/>
      <c r="I338" s="3"/>
      <c r="J338" s="3"/>
      <c r="K338" s="3"/>
      <c r="L338" s="12"/>
      <c r="M338" s="1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x14ac:dyDescent="0.3">
      <c r="A339" s="53"/>
      <c r="B339" s="3"/>
      <c r="C339" s="3"/>
      <c r="D339" s="3"/>
      <c r="E339" s="51"/>
      <c r="F339" s="52"/>
      <c r="G339" s="9"/>
      <c r="H339" s="3"/>
      <c r="I339" s="3"/>
      <c r="J339" s="3"/>
      <c r="K339" s="3"/>
      <c r="L339" s="12"/>
      <c r="M339" s="1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x14ac:dyDescent="0.3">
      <c r="A340" s="53"/>
      <c r="B340" s="3"/>
      <c r="C340" s="3"/>
      <c r="D340" s="3"/>
      <c r="E340" s="51"/>
      <c r="F340" s="52"/>
      <c r="G340" s="9"/>
      <c r="H340" s="3"/>
      <c r="I340" s="3"/>
      <c r="J340" s="3"/>
      <c r="K340" s="3"/>
      <c r="L340" s="12"/>
      <c r="M340" s="1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x14ac:dyDescent="0.3">
      <c r="A341" s="53"/>
      <c r="B341" s="3"/>
      <c r="C341" s="3"/>
      <c r="D341" s="3"/>
      <c r="E341" s="51"/>
      <c r="F341" s="52"/>
      <c r="G341" s="9"/>
      <c r="H341" s="3"/>
      <c r="I341" s="3"/>
      <c r="J341" s="3"/>
      <c r="K341" s="3"/>
      <c r="L341" s="12"/>
      <c r="M341" s="1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x14ac:dyDescent="0.3">
      <c r="A342" s="53"/>
      <c r="B342" s="3"/>
      <c r="C342" s="3"/>
      <c r="D342" s="3"/>
      <c r="E342" s="51"/>
      <c r="F342" s="52"/>
      <c r="G342" s="9"/>
      <c r="H342" s="3"/>
      <c r="I342" s="3"/>
      <c r="J342" s="3"/>
      <c r="K342" s="3"/>
      <c r="L342" s="12"/>
      <c r="M342" s="1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x14ac:dyDescent="0.3">
      <c r="A343" s="53"/>
      <c r="B343" s="3"/>
      <c r="C343" s="3"/>
      <c r="D343" s="3"/>
      <c r="E343" s="51"/>
      <c r="F343" s="52"/>
      <c r="G343" s="9"/>
      <c r="H343" s="3"/>
      <c r="I343" s="3"/>
      <c r="J343" s="3"/>
      <c r="K343" s="3"/>
      <c r="L343" s="12"/>
      <c r="M343" s="1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x14ac:dyDescent="0.3">
      <c r="A344" s="53"/>
      <c r="B344" s="3"/>
      <c r="C344" s="3"/>
      <c r="D344" s="3"/>
      <c r="E344" s="51"/>
      <c r="F344" s="52"/>
      <c r="G344" s="9"/>
      <c r="H344" s="3"/>
      <c r="I344" s="3"/>
      <c r="J344" s="3"/>
      <c r="K344" s="3"/>
      <c r="L344" s="12"/>
      <c r="M344" s="1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x14ac:dyDescent="0.3">
      <c r="A345" s="53"/>
      <c r="B345" s="3"/>
      <c r="C345" s="3"/>
      <c r="D345" s="3"/>
      <c r="E345" s="51"/>
      <c r="F345" s="52"/>
      <c r="G345" s="9"/>
      <c r="H345" s="3"/>
      <c r="I345" s="3"/>
      <c r="J345" s="3"/>
      <c r="K345" s="3"/>
      <c r="L345" s="12"/>
      <c r="M345" s="1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x14ac:dyDescent="0.3">
      <c r="A346" s="53"/>
      <c r="B346" s="3"/>
      <c r="C346" s="3"/>
      <c r="D346" s="3"/>
      <c r="E346" s="51"/>
      <c r="F346" s="52"/>
      <c r="G346" s="9"/>
      <c r="H346" s="3"/>
      <c r="I346" s="3"/>
      <c r="J346" s="3"/>
      <c r="K346" s="3"/>
      <c r="L346" s="12"/>
      <c r="M346" s="1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x14ac:dyDescent="0.3">
      <c r="A347" s="53"/>
      <c r="B347" s="3"/>
      <c r="C347" s="3"/>
      <c r="D347" s="3"/>
      <c r="E347" s="51"/>
      <c r="F347" s="52"/>
      <c r="G347" s="9"/>
      <c r="H347" s="3"/>
      <c r="I347" s="3"/>
      <c r="J347" s="3"/>
      <c r="K347" s="3"/>
      <c r="L347" s="12"/>
      <c r="M347" s="1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x14ac:dyDescent="0.3">
      <c r="A348" s="53"/>
      <c r="B348" s="3"/>
      <c r="C348" s="3"/>
      <c r="D348" s="3"/>
      <c r="E348" s="51"/>
      <c r="F348" s="52"/>
      <c r="G348" s="9"/>
      <c r="H348" s="3"/>
      <c r="I348" s="3"/>
      <c r="J348" s="3"/>
      <c r="K348" s="3"/>
      <c r="L348" s="12"/>
      <c r="M348" s="1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x14ac:dyDescent="0.3">
      <c r="A349" s="53"/>
      <c r="B349" s="3"/>
      <c r="C349" s="3"/>
      <c r="D349" s="3"/>
      <c r="E349" s="51"/>
      <c r="F349" s="52"/>
      <c r="G349" s="9"/>
      <c r="H349" s="3"/>
      <c r="I349" s="3"/>
      <c r="J349" s="3"/>
      <c r="K349" s="3"/>
      <c r="L349" s="12"/>
      <c r="M349" s="1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x14ac:dyDescent="0.3">
      <c r="A350" s="53"/>
      <c r="B350" s="3"/>
      <c r="C350" s="3"/>
      <c r="D350" s="3"/>
      <c r="E350" s="51"/>
      <c r="F350" s="52"/>
      <c r="G350" s="9"/>
      <c r="H350" s="3"/>
      <c r="I350" s="3"/>
      <c r="J350" s="3"/>
      <c r="K350" s="3"/>
      <c r="L350" s="12"/>
      <c r="M350" s="1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x14ac:dyDescent="0.3">
      <c r="A351" s="53"/>
      <c r="B351" s="3"/>
      <c r="C351" s="3"/>
      <c r="D351" s="3"/>
      <c r="E351" s="51"/>
      <c r="F351" s="52"/>
      <c r="G351" s="9"/>
      <c r="H351" s="3"/>
      <c r="I351" s="3"/>
      <c r="J351" s="3"/>
      <c r="K351" s="3"/>
      <c r="L351" s="12"/>
      <c r="M351" s="1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x14ac:dyDescent="0.3">
      <c r="A352" s="53"/>
      <c r="B352" s="3"/>
      <c r="C352" s="3"/>
      <c r="D352" s="3"/>
      <c r="E352" s="51"/>
      <c r="F352" s="52"/>
      <c r="G352" s="9"/>
      <c r="H352" s="3"/>
      <c r="I352" s="3"/>
      <c r="J352" s="3"/>
      <c r="K352" s="3"/>
      <c r="L352" s="12"/>
      <c r="M352" s="1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x14ac:dyDescent="0.3">
      <c r="A353" s="53"/>
      <c r="B353" s="3"/>
      <c r="C353" s="3"/>
      <c r="D353" s="3"/>
      <c r="E353" s="51"/>
      <c r="F353" s="52"/>
      <c r="G353" s="9"/>
      <c r="H353" s="3"/>
      <c r="I353" s="3"/>
      <c r="J353" s="3"/>
      <c r="K353" s="3"/>
      <c r="L353" s="12"/>
      <c r="M353" s="1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x14ac:dyDescent="0.3">
      <c r="A354" s="53"/>
      <c r="B354" s="3"/>
      <c r="C354" s="3"/>
      <c r="D354" s="3"/>
      <c r="E354" s="51"/>
      <c r="F354" s="52"/>
      <c r="G354" s="9"/>
      <c r="H354" s="3"/>
      <c r="I354" s="3"/>
      <c r="J354" s="3"/>
      <c r="K354" s="3"/>
      <c r="L354" s="12"/>
      <c r="M354" s="1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x14ac:dyDescent="0.3">
      <c r="A355" s="53"/>
      <c r="B355" s="3"/>
      <c r="C355" s="3"/>
      <c r="D355" s="3"/>
      <c r="E355" s="51"/>
      <c r="F355" s="52"/>
      <c r="G355" s="9"/>
      <c r="H355" s="3"/>
      <c r="I355" s="3"/>
      <c r="J355" s="3"/>
      <c r="K355" s="3"/>
      <c r="L355" s="12"/>
      <c r="M355" s="1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x14ac:dyDescent="0.3">
      <c r="A356" s="53"/>
      <c r="B356" s="3"/>
      <c r="C356" s="3"/>
      <c r="D356" s="3"/>
      <c r="E356" s="51"/>
      <c r="F356" s="52"/>
      <c r="G356" s="9"/>
      <c r="H356" s="3"/>
      <c r="I356" s="3"/>
      <c r="J356" s="3"/>
      <c r="K356" s="3"/>
      <c r="L356" s="12"/>
      <c r="M356" s="1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x14ac:dyDescent="0.3">
      <c r="A357" s="53"/>
      <c r="B357" s="3"/>
      <c r="C357" s="3"/>
      <c r="D357" s="3"/>
      <c r="E357" s="51"/>
      <c r="F357" s="52"/>
      <c r="G357" s="9"/>
      <c r="H357" s="3"/>
      <c r="I357" s="3"/>
      <c r="J357" s="3"/>
      <c r="K357" s="3"/>
      <c r="L357" s="12"/>
      <c r="M357" s="1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x14ac:dyDescent="0.3">
      <c r="A358" s="53"/>
      <c r="B358" s="3"/>
      <c r="C358" s="3"/>
      <c r="D358" s="3"/>
      <c r="E358" s="51"/>
      <c r="F358" s="52"/>
      <c r="G358" s="9"/>
      <c r="H358" s="3"/>
      <c r="I358" s="3"/>
      <c r="J358" s="3"/>
      <c r="K358" s="3"/>
      <c r="L358" s="12"/>
      <c r="M358" s="1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x14ac:dyDescent="0.3">
      <c r="A359" s="53"/>
      <c r="B359" s="3"/>
      <c r="C359" s="3"/>
      <c r="D359" s="3"/>
      <c r="E359" s="51"/>
      <c r="F359" s="52"/>
      <c r="G359" s="9"/>
      <c r="H359" s="3"/>
      <c r="I359" s="3"/>
      <c r="J359" s="3"/>
      <c r="K359" s="3"/>
      <c r="L359" s="12"/>
      <c r="M359" s="1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x14ac:dyDescent="0.3">
      <c r="A360" s="53"/>
      <c r="B360" s="3"/>
      <c r="C360" s="3"/>
      <c r="D360" s="3"/>
      <c r="E360" s="51"/>
      <c r="F360" s="52"/>
      <c r="G360" s="9"/>
      <c r="H360" s="3"/>
      <c r="I360" s="3"/>
      <c r="J360" s="3"/>
      <c r="K360" s="3"/>
      <c r="L360" s="12"/>
      <c r="M360" s="1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x14ac:dyDescent="0.3">
      <c r="A361" s="53"/>
      <c r="B361" s="3"/>
      <c r="C361" s="3"/>
      <c r="D361" s="3"/>
      <c r="E361" s="51"/>
      <c r="F361" s="52"/>
      <c r="G361" s="9"/>
      <c r="H361" s="3"/>
      <c r="I361" s="3"/>
      <c r="J361" s="3"/>
      <c r="K361" s="3"/>
      <c r="L361" s="12"/>
      <c r="M361" s="1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x14ac:dyDescent="0.3">
      <c r="A362" s="53"/>
      <c r="B362" s="3"/>
      <c r="C362" s="3"/>
      <c r="D362" s="3"/>
      <c r="E362" s="51"/>
      <c r="F362" s="52"/>
      <c r="G362" s="9"/>
      <c r="H362" s="3"/>
      <c r="I362" s="3"/>
      <c r="J362" s="3"/>
      <c r="K362" s="3"/>
      <c r="L362" s="12"/>
      <c r="M362" s="1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x14ac:dyDescent="0.3">
      <c r="A363" s="53"/>
      <c r="B363" s="3"/>
      <c r="C363" s="3"/>
      <c r="D363" s="3"/>
      <c r="E363" s="51"/>
      <c r="F363" s="52"/>
      <c r="G363" s="9"/>
      <c r="H363" s="3"/>
      <c r="I363" s="3"/>
      <c r="J363" s="3"/>
      <c r="K363" s="3"/>
      <c r="L363" s="12"/>
      <c r="M363" s="1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x14ac:dyDescent="0.3">
      <c r="A364" s="53"/>
      <c r="B364" s="3"/>
      <c r="C364" s="3"/>
      <c r="D364" s="3"/>
      <c r="E364" s="51"/>
      <c r="F364" s="52"/>
      <c r="G364" s="9"/>
      <c r="H364" s="3"/>
      <c r="I364" s="3"/>
      <c r="J364" s="3"/>
      <c r="K364" s="3"/>
      <c r="L364" s="12"/>
      <c r="M364" s="1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x14ac:dyDescent="0.3">
      <c r="A365" s="53"/>
      <c r="B365" s="3"/>
      <c r="C365" s="3"/>
      <c r="D365" s="3"/>
      <c r="E365" s="51"/>
      <c r="F365" s="52"/>
      <c r="G365" s="9"/>
      <c r="H365" s="3"/>
      <c r="I365" s="3"/>
      <c r="J365" s="3"/>
      <c r="K365" s="3"/>
      <c r="L365" s="12"/>
      <c r="M365" s="1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x14ac:dyDescent="0.3">
      <c r="A366" s="53"/>
      <c r="B366" s="3"/>
      <c r="C366" s="3"/>
      <c r="D366" s="3"/>
      <c r="E366" s="51"/>
      <c r="F366" s="52"/>
      <c r="G366" s="9"/>
      <c r="H366" s="3"/>
      <c r="I366" s="3"/>
      <c r="J366" s="3"/>
      <c r="K366" s="3"/>
      <c r="L366" s="12"/>
      <c r="M366" s="1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x14ac:dyDescent="0.3">
      <c r="A367" s="53"/>
      <c r="B367" s="3"/>
      <c r="C367" s="3"/>
      <c r="D367" s="3"/>
      <c r="E367" s="51"/>
      <c r="F367" s="52"/>
      <c r="G367" s="9"/>
      <c r="H367" s="3"/>
      <c r="I367" s="3"/>
      <c r="J367" s="3"/>
      <c r="K367" s="3"/>
      <c r="L367" s="12"/>
      <c r="M367" s="1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x14ac:dyDescent="0.3">
      <c r="A368" s="53"/>
      <c r="B368" s="3"/>
      <c r="C368" s="3"/>
      <c r="D368" s="3"/>
      <c r="E368" s="51"/>
      <c r="F368" s="52"/>
      <c r="G368" s="9"/>
      <c r="H368" s="3"/>
      <c r="I368" s="3"/>
      <c r="J368" s="3"/>
      <c r="K368" s="3"/>
      <c r="L368" s="12"/>
      <c r="M368" s="1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x14ac:dyDescent="0.3">
      <c r="A369" s="53"/>
      <c r="B369" s="3"/>
      <c r="C369" s="3"/>
      <c r="D369" s="3"/>
      <c r="E369" s="51"/>
      <c r="F369" s="52"/>
      <c r="G369" s="9"/>
      <c r="H369" s="3"/>
      <c r="I369" s="3"/>
      <c r="J369" s="3"/>
      <c r="K369" s="3"/>
      <c r="L369" s="12"/>
      <c r="M369" s="1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x14ac:dyDescent="0.3">
      <c r="A370" s="53"/>
      <c r="B370" s="3"/>
      <c r="C370" s="3"/>
      <c r="D370" s="3"/>
      <c r="E370" s="51"/>
      <c r="F370" s="52"/>
      <c r="G370" s="9"/>
      <c r="H370" s="3"/>
      <c r="I370" s="3"/>
      <c r="J370" s="3"/>
      <c r="K370" s="3"/>
      <c r="L370" s="12"/>
      <c r="M370" s="1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x14ac:dyDescent="0.3">
      <c r="A371" s="53"/>
      <c r="B371" s="3"/>
      <c r="C371" s="3"/>
      <c r="D371" s="3"/>
      <c r="E371" s="51"/>
      <c r="F371" s="52"/>
      <c r="G371" s="9"/>
      <c r="H371" s="3"/>
      <c r="I371" s="3"/>
      <c r="J371" s="3"/>
      <c r="K371" s="3"/>
      <c r="L371" s="12"/>
      <c r="M371" s="1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x14ac:dyDescent="0.3">
      <c r="A372" s="53"/>
      <c r="B372" s="3"/>
      <c r="C372" s="3"/>
      <c r="D372" s="3"/>
      <c r="E372" s="51"/>
      <c r="F372" s="52"/>
      <c r="G372" s="9"/>
      <c r="H372" s="3"/>
      <c r="I372" s="3"/>
      <c r="J372" s="3"/>
      <c r="K372" s="3"/>
      <c r="L372" s="12"/>
      <c r="M372" s="1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x14ac:dyDescent="0.3">
      <c r="A373" s="53"/>
      <c r="B373" s="3"/>
      <c r="C373" s="3"/>
      <c r="D373" s="3"/>
      <c r="E373" s="51"/>
      <c r="F373" s="52"/>
      <c r="G373" s="9"/>
      <c r="H373" s="3"/>
      <c r="I373" s="3"/>
      <c r="J373" s="3"/>
      <c r="K373" s="3"/>
      <c r="L373" s="12"/>
      <c r="M373" s="1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x14ac:dyDescent="0.3">
      <c r="A374" s="53"/>
      <c r="B374" s="3"/>
      <c r="C374" s="3"/>
      <c r="D374" s="3"/>
      <c r="E374" s="51"/>
      <c r="F374" s="52"/>
      <c r="G374" s="9"/>
      <c r="H374" s="3"/>
      <c r="I374" s="3"/>
      <c r="J374" s="3"/>
      <c r="K374" s="3"/>
      <c r="L374" s="12"/>
      <c r="M374" s="1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x14ac:dyDescent="0.3">
      <c r="A375" s="53"/>
      <c r="B375" s="3"/>
      <c r="C375" s="3"/>
      <c r="D375" s="3"/>
      <c r="E375" s="51"/>
      <c r="F375" s="52"/>
      <c r="G375" s="9"/>
      <c r="H375" s="3"/>
      <c r="I375" s="3"/>
      <c r="J375" s="3"/>
      <c r="K375" s="3"/>
      <c r="L375" s="12"/>
      <c r="M375" s="1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x14ac:dyDescent="0.3">
      <c r="A376" s="53"/>
      <c r="B376" s="3"/>
      <c r="C376" s="3"/>
      <c r="D376" s="3"/>
      <c r="E376" s="51"/>
      <c r="F376" s="52"/>
      <c r="G376" s="9"/>
      <c r="H376" s="3"/>
      <c r="I376" s="3"/>
      <c r="J376" s="3"/>
      <c r="K376" s="3"/>
      <c r="L376" s="12"/>
      <c r="M376" s="1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x14ac:dyDescent="0.3">
      <c r="A377" s="53"/>
      <c r="B377" s="3"/>
      <c r="C377" s="3"/>
      <c r="D377" s="3"/>
      <c r="E377" s="51"/>
      <c r="F377" s="52"/>
      <c r="G377" s="9"/>
      <c r="H377" s="3"/>
      <c r="I377" s="3"/>
      <c r="J377" s="3"/>
      <c r="K377" s="3"/>
      <c r="L377" s="12"/>
      <c r="M377" s="1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x14ac:dyDescent="0.3">
      <c r="A378" s="53"/>
      <c r="B378" s="3"/>
      <c r="C378" s="3"/>
      <c r="D378" s="3"/>
      <c r="E378" s="51"/>
      <c r="F378" s="52"/>
      <c r="G378" s="9"/>
      <c r="H378" s="3"/>
      <c r="I378" s="3"/>
      <c r="J378" s="3"/>
      <c r="K378" s="3"/>
      <c r="L378" s="12"/>
      <c r="M378" s="1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x14ac:dyDescent="0.3">
      <c r="A379" s="53"/>
      <c r="B379" s="3"/>
      <c r="C379" s="3"/>
      <c r="D379" s="3"/>
      <c r="E379" s="51"/>
      <c r="F379" s="52"/>
      <c r="G379" s="9"/>
      <c r="H379" s="3"/>
      <c r="I379" s="3"/>
      <c r="J379" s="3"/>
      <c r="K379" s="3"/>
      <c r="L379" s="12"/>
      <c r="M379" s="1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x14ac:dyDescent="0.3">
      <c r="A380" s="53"/>
      <c r="B380" s="3"/>
      <c r="C380" s="3"/>
      <c r="D380" s="3"/>
      <c r="E380" s="51"/>
      <c r="F380" s="52"/>
      <c r="G380" s="9"/>
      <c r="H380" s="3"/>
      <c r="I380" s="3"/>
      <c r="J380" s="3"/>
      <c r="K380" s="3"/>
      <c r="L380" s="12"/>
      <c r="M380" s="1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x14ac:dyDescent="0.3">
      <c r="A381" s="53"/>
      <c r="B381" s="3"/>
      <c r="C381" s="3"/>
      <c r="D381" s="3"/>
      <c r="E381" s="51"/>
      <c r="F381" s="52"/>
      <c r="G381" s="9"/>
      <c r="H381" s="3"/>
      <c r="I381" s="3"/>
      <c r="J381" s="3"/>
      <c r="K381" s="3"/>
      <c r="L381" s="12"/>
      <c r="M381" s="1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x14ac:dyDescent="0.3">
      <c r="A382" s="53"/>
      <c r="B382" s="3"/>
      <c r="C382" s="3"/>
      <c r="D382" s="3"/>
      <c r="E382" s="51"/>
      <c r="F382" s="52"/>
      <c r="G382" s="9"/>
      <c r="H382" s="3"/>
      <c r="I382" s="3"/>
      <c r="J382" s="3"/>
      <c r="K382" s="3"/>
      <c r="L382" s="12"/>
      <c r="M382" s="1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x14ac:dyDescent="0.3">
      <c r="A383" s="53"/>
      <c r="B383" s="3"/>
      <c r="C383" s="3"/>
      <c r="D383" s="3"/>
      <c r="E383" s="51"/>
      <c r="F383" s="52"/>
      <c r="G383" s="9"/>
      <c r="H383" s="3"/>
      <c r="I383" s="3"/>
      <c r="J383" s="3"/>
      <c r="K383" s="3"/>
      <c r="L383" s="12"/>
      <c r="M383" s="1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x14ac:dyDescent="0.3">
      <c r="A384" s="53"/>
      <c r="B384" s="3"/>
      <c r="C384" s="3"/>
      <c r="D384" s="3"/>
      <c r="E384" s="51"/>
      <c r="F384" s="52"/>
      <c r="G384" s="9"/>
      <c r="H384" s="3"/>
      <c r="I384" s="3"/>
      <c r="J384" s="3"/>
      <c r="K384" s="3"/>
      <c r="L384" s="12"/>
      <c r="M384" s="1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x14ac:dyDescent="0.3">
      <c r="A385" s="53"/>
      <c r="B385" s="3"/>
      <c r="C385" s="3"/>
      <c r="D385" s="3"/>
      <c r="E385" s="51"/>
      <c r="F385" s="52"/>
      <c r="G385" s="9"/>
      <c r="H385" s="3"/>
      <c r="I385" s="3"/>
      <c r="J385" s="3"/>
      <c r="K385" s="3"/>
      <c r="L385" s="12"/>
      <c r="M385" s="1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x14ac:dyDescent="0.3">
      <c r="A386" s="53"/>
      <c r="B386" s="3"/>
      <c r="C386" s="3"/>
      <c r="D386" s="3"/>
      <c r="E386" s="51"/>
      <c r="F386" s="52"/>
      <c r="G386" s="9"/>
      <c r="H386" s="3"/>
      <c r="I386" s="3"/>
      <c r="J386" s="3"/>
      <c r="K386" s="3"/>
      <c r="L386" s="12"/>
      <c r="M386" s="1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x14ac:dyDescent="0.3">
      <c r="A387" s="53"/>
      <c r="B387" s="3"/>
      <c r="C387" s="3"/>
      <c r="D387" s="3"/>
      <c r="E387" s="51"/>
      <c r="F387" s="52"/>
      <c r="G387" s="9"/>
      <c r="H387" s="3"/>
      <c r="I387" s="3"/>
      <c r="J387" s="3"/>
      <c r="K387" s="3"/>
      <c r="L387" s="12"/>
      <c r="M387" s="1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x14ac:dyDescent="0.3">
      <c r="A388" s="53"/>
      <c r="B388" s="3"/>
      <c r="C388" s="3"/>
      <c r="D388" s="3"/>
      <c r="E388" s="51"/>
      <c r="F388" s="52"/>
      <c r="G388" s="9"/>
      <c r="H388" s="3"/>
      <c r="I388" s="3"/>
      <c r="J388" s="3"/>
      <c r="K388" s="3"/>
      <c r="L388" s="12"/>
      <c r="M388" s="1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x14ac:dyDescent="0.3">
      <c r="A389" s="53"/>
      <c r="B389" s="3"/>
      <c r="C389" s="3"/>
      <c r="D389" s="3"/>
      <c r="E389" s="51"/>
      <c r="F389" s="52"/>
      <c r="G389" s="9"/>
      <c r="H389" s="3"/>
      <c r="I389" s="3"/>
      <c r="J389" s="3"/>
      <c r="K389" s="3"/>
      <c r="L389" s="12"/>
      <c r="M389" s="1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x14ac:dyDescent="0.3">
      <c r="A390" s="53"/>
      <c r="B390" s="3"/>
      <c r="C390" s="3"/>
      <c r="D390" s="3"/>
      <c r="E390" s="51"/>
      <c r="F390" s="52"/>
      <c r="G390" s="9"/>
      <c r="H390" s="3"/>
      <c r="I390" s="3"/>
      <c r="J390" s="3"/>
      <c r="K390" s="3"/>
      <c r="L390" s="12"/>
      <c r="M390" s="1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x14ac:dyDescent="0.3">
      <c r="A391" s="53"/>
      <c r="B391" s="3"/>
      <c r="C391" s="3"/>
      <c r="D391" s="3"/>
      <c r="E391" s="51"/>
      <c r="F391" s="52"/>
      <c r="G391" s="9"/>
      <c r="H391" s="3"/>
      <c r="I391" s="3"/>
      <c r="J391" s="3"/>
      <c r="K391" s="3"/>
      <c r="L391" s="12"/>
      <c r="M391" s="1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x14ac:dyDescent="0.3">
      <c r="A392" s="53"/>
      <c r="B392" s="3"/>
      <c r="C392" s="3"/>
      <c r="D392" s="3"/>
      <c r="E392" s="51"/>
      <c r="F392" s="52"/>
      <c r="G392" s="9"/>
      <c r="H392" s="3"/>
      <c r="I392" s="3"/>
      <c r="J392" s="3"/>
      <c r="K392" s="3"/>
      <c r="L392" s="12"/>
      <c r="M392" s="1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x14ac:dyDescent="0.3">
      <c r="A393" s="53"/>
      <c r="B393" s="3"/>
      <c r="C393" s="3"/>
      <c r="D393" s="3"/>
      <c r="E393" s="51"/>
      <c r="F393" s="52"/>
      <c r="G393" s="9"/>
      <c r="H393" s="3"/>
      <c r="I393" s="3"/>
      <c r="J393" s="3"/>
      <c r="K393" s="3"/>
      <c r="L393" s="12"/>
      <c r="M393" s="1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x14ac:dyDescent="0.3">
      <c r="A394" s="53"/>
      <c r="B394" s="3"/>
      <c r="C394" s="3"/>
      <c r="D394" s="3"/>
      <c r="E394" s="51"/>
      <c r="F394" s="52"/>
      <c r="G394" s="9"/>
      <c r="H394" s="3"/>
      <c r="I394" s="3"/>
      <c r="J394" s="3"/>
      <c r="K394" s="3"/>
      <c r="L394" s="12"/>
      <c r="M394" s="1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x14ac:dyDescent="0.3">
      <c r="A395" s="53"/>
      <c r="B395" s="3"/>
      <c r="C395" s="3"/>
      <c r="D395" s="3"/>
      <c r="E395" s="51"/>
      <c r="F395" s="52"/>
      <c r="G395" s="9"/>
      <c r="H395" s="3"/>
      <c r="I395" s="3"/>
      <c r="J395" s="3"/>
      <c r="K395" s="3"/>
      <c r="L395" s="12"/>
      <c r="M395" s="1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x14ac:dyDescent="0.3">
      <c r="A396" s="53"/>
      <c r="B396" s="3"/>
      <c r="C396" s="3"/>
      <c r="D396" s="3"/>
      <c r="E396" s="51"/>
      <c r="F396" s="52"/>
      <c r="G396" s="9"/>
      <c r="H396" s="3"/>
      <c r="I396" s="3"/>
      <c r="J396" s="3"/>
      <c r="K396" s="3"/>
      <c r="L396" s="12"/>
      <c r="M396" s="1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x14ac:dyDescent="0.3">
      <c r="A397" s="53"/>
      <c r="B397" s="3"/>
      <c r="C397" s="3"/>
      <c r="D397" s="3"/>
      <c r="E397" s="51"/>
      <c r="F397" s="52"/>
      <c r="G397" s="9"/>
      <c r="H397" s="3"/>
      <c r="I397" s="3"/>
      <c r="J397" s="3"/>
      <c r="K397" s="3"/>
      <c r="L397" s="12"/>
      <c r="M397" s="1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x14ac:dyDescent="0.3">
      <c r="A398" s="53"/>
      <c r="B398" s="3"/>
      <c r="C398" s="3"/>
      <c r="D398" s="3"/>
      <c r="E398" s="51"/>
      <c r="F398" s="52"/>
      <c r="G398" s="9"/>
      <c r="H398" s="3"/>
      <c r="I398" s="3"/>
      <c r="J398" s="3"/>
      <c r="K398" s="3"/>
      <c r="L398" s="12"/>
      <c r="M398" s="1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x14ac:dyDescent="0.3">
      <c r="A399" s="53"/>
      <c r="B399" s="3"/>
      <c r="C399" s="3"/>
      <c r="D399" s="3"/>
      <c r="E399" s="51"/>
      <c r="F399" s="52"/>
      <c r="G399" s="9"/>
      <c r="H399" s="3"/>
      <c r="I399" s="3"/>
      <c r="J399" s="3"/>
      <c r="K399" s="3"/>
      <c r="L399" s="12"/>
      <c r="M399" s="1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x14ac:dyDescent="0.3">
      <c r="A400" s="53"/>
      <c r="B400" s="3"/>
      <c r="C400" s="3"/>
      <c r="D400" s="3"/>
      <c r="E400" s="51"/>
      <c r="F400" s="52"/>
      <c r="G400" s="9"/>
      <c r="H400" s="3"/>
      <c r="I400" s="3"/>
      <c r="J400" s="3"/>
      <c r="K400" s="3"/>
      <c r="L400" s="12"/>
      <c r="M400" s="1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x14ac:dyDescent="0.3">
      <c r="A401" s="53"/>
      <c r="B401" s="3"/>
      <c r="C401" s="3"/>
      <c r="D401" s="3"/>
      <c r="E401" s="51"/>
      <c r="F401" s="52"/>
      <c r="G401" s="9"/>
      <c r="H401" s="3"/>
      <c r="I401" s="3"/>
      <c r="J401" s="3"/>
      <c r="K401" s="3"/>
      <c r="L401" s="12"/>
      <c r="M401" s="1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x14ac:dyDescent="0.3">
      <c r="A402" s="53"/>
      <c r="B402" s="3"/>
      <c r="C402" s="3"/>
      <c r="D402" s="3"/>
      <c r="E402" s="51"/>
      <c r="F402" s="52"/>
      <c r="G402" s="9"/>
      <c r="H402" s="3"/>
      <c r="I402" s="3"/>
      <c r="J402" s="3"/>
      <c r="K402" s="3"/>
      <c r="L402" s="12"/>
      <c r="M402" s="1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x14ac:dyDescent="0.3">
      <c r="A403" s="53"/>
      <c r="B403" s="3"/>
      <c r="C403" s="3"/>
      <c r="D403" s="3"/>
      <c r="E403" s="51"/>
      <c r="F403" s="52"/>
      <c r="G403" s="9"/>
      <c r="H403" s="3"/>
      <c r="I403" s="3"/>
      <c r="J403" s="3"/>
      <c r="K403" s="3"/>
      <c r="L403" s="12"/>
      <c r="M403" s="1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x14ac:dyDescent="0.3">
      <c r="A404" s="53"/>
      <c r="B404" s="3"/>
      <c r="C404" s="3"/>
      <c r="D404" s="3"/>
      <c r="E404" s="51"/>
      <c r="F404" s="52"/>
      <c r="G404" s="9"/>
      <c r="H404" s="3"/>
      <c r="I404" s="3"/>
      <c r="J404" s="3"/>
      <c r="K404" s="3"/>
      <c r="L404" s="12"/>
      <c r="M404" s="1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x14ac:dyDescent="0.3">
      <c r="A405" s="53"/>
      <c r="B405" s="3"/>
      <c r="C405" s="3"/>
      <c r="D405" s="3"/>
      <c r="E405" s="51"/>
      <c r="F405" s="52"/>
      <c r="G405" s="9"/>
      <c r="H405" s="3"/>
      <c r="I405" s="3"/>
      <c r="J405" s="3"/>
      <c r="K405" s="3"/>
      <c r="L405" s="12"/>
      <c r="M405" s="1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x14ac:dyDescent="0.3">
      <c r="A406" s="53"/>
      <c r="B406" s="3"/>
      <c r="C406" s="3"/>
      <c r="D406" s="3"/>
      <c r="E406" s="51"/>
      <c r="F406" s="52"/>
      <c r="G406" s="9"/>
      <c r="H406" s="3"/>
      <c r="I406" s="3"/>
      <c r="J406" s="3"/>
      <c r="K406" s="3"/>
      <c r="L406" s="12"/>
      <c r="M406" s="1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x14ac:dyDescent="0.3">
      <c r="A407" s="53"/>
      <c r="B407" s="3"/>
      <c r="C407" s="3"/>
      <c r="D407" s="3"/>
      <c r="E407" s="51"/>
      <c r="F407" s="52"/>
      <c r="G407" s="9"/>
      <c r="H407" s="3"/>
      <c r="I407" s="3"/>
      <c r="J407" s="3"/>
      <c r="K407" s="3"/>
      <c r="L407" s="12"/>
      <c r="M407" s="1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x14ac:dyDescent="0.3">
      <c r="A408" s="53"/>
      <c r="B408" s="3"/>
      <c r="C408" s="3"/>
      <c r="D408" s="3"/>
      <c r="E408" s="51"/>
      <c r="F408" s="52"/>
      <c r="G408" s="9"/>
      <c r="H408" s="3"/>
      <c r="I408" s="3"/>
      <c r="J408" s="3"/>
      <c r="K408" s="3"/>
      <c r="L408" s="12"/>
      <c r="M408" s="1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x14ac:dyDescent="0.3">
      <c r="A409" s="53"/>
      <c r="B409" s="3"/>
      <c r="C409" s="3"/>
      <c r="D409" s="3"/>
      <c r="E409" s="51"/>
      <c r="F409" s="52"/>
      <c r="G409" s="9"/>
      <c r="H409" s="3"/>
      <c r="I409" s="3"/>
      <c r="J409" s="3"/>
      <c r="K409" s="3"/>
      <c r="L409" s="12"/>
      <c r="M409" s="1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x14ac:dyDescent="0.3">
      <c r="A410" s="53"/>
      <c r="B410" s="3"/>
      <c r="C410" s="3"/>
      <c r="D410" s="3"/>
      <c r="E410" s="51"/>
      <c r="F410" s="52"/>
      <c r="G410" s="9"/>
      <c r="H410" s="3"/>
      <c r="I410" s="3"/>
      <c r="J410" s="3"/>
      <c r="K410" s="3"/>
      <c r="L410" s="12"/>
      <c r="M410" s="1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x14ac:dyDescent="0.3">
      <c r="A411" s="53"/>
      <c r="B411" s="3"/>
      <c r="C411" s="3"/>
      <c r="D411" s="3"/>
      <c r="E411" s="51"/>
      <c r="F411" s="52"/>
      <c r="G411" s="9"/>
      <c r="H411" s="3"/>
      <c r="I411" s="3"/>
      <c r="J411" s="3"/>
      <c r="K411" s="3"/>
      <c r="L411" s="12"/>
      <c r="M411" s="1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x14ac:dyDescent="0.3">
      <c r="A412" s="53"/>
      <c r="B412" s="3"/>
      <c r="C412" s="3"/>
      <c r="D412" s="3"/>
      <c r="E412" s="51"/>
      <c r="F412" s="52"/>
      <c r="G412" s="9"/>
      <c r="H412" s="3"/>
      <c r="I412" s="3"/>
      <c r="J412" s="3"/>
      <c r="K412" s="3"/>
      <c r="L412" s="12"/>
      <c r="M412" s="1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x14ac:dyDescent="0.3">
      <c r="A413" s="53"/>
      <c r="B413" s="3"/>
      <c r="C413" s="3"/>
      <c r="D413" s="3"/>
      <c r="E413" s="51"/>
      <c r="F413" s="52"/>
      <c r="G413" s="9"/>
      <c r="H413" s="3"/>
      <c r="I413" s="3"/>
      <c r="J413" s="3"/>
      <c r="K413" s="3"/>
      <c r="L413" s="12"/>
      <c r="M413" s="1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x14ac:dyDescent="0.3">
      <c r="A414" s="53"/>
      <c r="B414" s="3"/>
      <c r="C414" s="3"/>
      <c r="D414" s="3"/>
      <c r="E414" s="51"/>
      <c r="F414" s="52"/>
      <c r="G414" s="9"/>
      <c r="H414" s="3"/>
      <c r="I414" s="3"/>
      <c r="J414" s="3"/>
      <c r="K414" s="3"/>
      <c r="L414" s="12"/>
      <c r="M414" s="1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x14ac:dyDescent="0.3">
      <c r="A415" s="53"/>
      <c r="B415" s="3"/>
      <c r="C415" s="3"/>
      <c r="D415" s="3"/>
      <c r="E415" s="51"/>
      <c r="F415" s="52"/>
      <c r="G415" s="9"/>
      <c r="H415" s="3"/>
      <c r="I415" s="3"/>
      <c r="J415" s="3"/>
      <c r="K415" s="3"/>
      <c r="L415" s="12"/>
      <c r="M415" s="1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x14ac:dyDescent="0.3">
      <c r="A416" s="53"/>
      <c r="B416" s="3"/>
      <c r="C416" s="3"/>
      <c r="D416" s="3"/>
      <c r="E416" s="51"/>
      <c r="F416" s="52"/>
      <c r="G416" s="9"/>
      <c r="H416" s="3"/>
      <c r="I416" s="3"/>
      <c r="J416" s="3"/>
      <c r="K416" s="3"/>
      <c r="L416" s="12"/>
      <c r="M416" s="1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x14ac:dyDescent="0.3">
      <c r="A417" s="53"/>
      <c r="B417" s="3"/>
      <c r="C417" s="3"/>
      <c r="D417" s="3"/>
      <c r="E417" s="51"/>
      <c r="F417" s="52"/>
      <c r="G417" s="9"/>
      <c r="H417" s="3"/>
      <c r="I417" s="3"/>
      <c r="J417" s="3"/>
      <c r="K417" s="3"/>
      <c r="L417" s="12"/>
      <c r="M417" s="1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x14ac:dyDescent="0.3">
      <c r="A418" s="53"/>
      <c r="B418" s="3"/>
      <c r="C418" s="3"/>
      <c r="D418" s="3"/>
      <c r="E418" s="51"/>
      <c r="F418" s="52"/>
      <c r="G418" s="9"/>
      <c r="H418" s="3"/>
      <c r="I418" s="3"/>
      <c r="J418" s="3"/>
      <c r="K418" s="3"/>
      <c r="L418" s="12"/>
      <c r="M418" s="1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x14ac:dyDescent="0.3">
      <c r="A419" s="53"/>
      <c r="B419" s="3"/>
      <c r="C419" s="3"/>
      <c r="D419" s="3"/>
      <c r="E419" s="51"/>
      <c r="F419" s="52"/>
      <c r="G419" s="9"/>
      <c r="H419" s="3"/>
      <c r="I419" s="3"/>
      <c r="J419" s="3"/>
      <c r="K419" s="3"/>
      <c r="L419" s="12"/>
      <c r="M419" s="1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x14ac:dyDescent="0.3">
      <c r="A420" s="53"/>
      <c r="B420" s="3"/>
      <c r="C420" s="3"/>
      <c r="D420" s="3"/>
      <c r="E420" s="51"/>
      <c r="F420" s="52"/>
      <c r="G420" s="9"/>
      <c r="H420" s="3"/>
      <c r="I420" s="3"/>
      <c r="J420" s="3"/>
      <c r="K420" s="3"/>
      <c r="L420" s="12"/>
      <c r="M420" s="1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x14ac:dyDescent="0.3">
      <c r="A421" s="53"/>
      <c r="B421" s="3"/>
      <c r="C421" s="3"/>
      <c r="D421" s="3"/>
      <c r="E421" s="51"/>
      <c r="F421" s="52"/>
      <c r="G421" s="9"/>
      <c r="H421" s="3"/>
      <c r="I421" s="3"/>
      <c r="J421" s="3"/>
      <c r="K421" s="3"/>
      <c r="L421" s="12"/>
      <c r="M421" s="1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x14ac:dyDescent="0.3">
      <c r="A422" s="53"/>
      <c r="B422" s="3"/>
      <c r="C422" s="3"/>
      <c r="D422" s="3"/>
      <c r="E422" s="51"/>
      <c r="F422" s="52"/>
      <c r="G422" s="9"/>
      <c r="H422" s="3"/>
      <c r="I422" s="3"/>
      <c r="J422" s="3"/>
      <c r="K422" s="3"/>
      <c r="L422" s="12"/>
      <c r="M422" s="1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x14ac:dyDescent="0.3">
      <c r="A423" s="53"/>
      <c r="B423" s="3"/>
      <c r="C423" s="3"/>
      <c r="D423" s="3"/>
      <c r="E423" s="51"/>
      <c r="F423" s="52"/>
      <c r="G423" s="9"/>
      <c r="H423" s="3"/>
      <c r="I423" s="3"/>
      <c r="J423" s="3"/>
      <c r="K423" s="3"/>
      <c r="L423" s="12"/>
      <c r="M423" s="1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x14ac:dyDescent="0.3">
      <c r="A424" s="53"/>
      <c r="B424" s="3"/>
      <c r="C424" s="3"/>
      <c r="D424" s="3"/>
      <c r="E424" s="51"/>
      <c r="F424" s="52"/>
      <c r="G424" s="9"/>
      <c r="H424" s="3"/>
      <c r="I424" s="3"/>
      <c r="J424" s="3"/>
      <c r="K424" s="3"/>
      <c r="L424" s="12"/>
      <c r="M424" s="1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x14ac:dyDescent="0.3">
      <c r="A425" s="53"/>
      <c r="B425" s="3"/>
      <c r="C425" s="3"/>
      <c r="D425" s="3"/>
      <c r="E425" s="51"/>
      <c r="F425" s="52"/>
      <c r="G425" s="9"/>
      <c r="H425" s="3"/>
      <c r="I425" s="3"/>
      <c r="J425" s="3"/>
      <c r="K425" s="3"/>
      <c r="L425" s="12"/>
      <c r="M425" s="1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x14ac:dyDescent="0.3">
      <c r="A426" s="53"/>
      <c r="B426" s="3"/>
      <c r="C426" s="3"/>
      <c r="D426" s="3"/>
      <c r="E426" s="51"/>
      <c r="F426" s="52"/>
      <c r="G426" s="9"/>
      <c r="H426" s="3"/>
      <c r="I426" s="3"/>
      <c r="J426" s="3"/>
      <c r="K426" s="3"/>
      <c r="L426" s="12"/>
      <c r="M426" s="1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x14ac:dyDescent="0.3">
      <c r="A427" s="53"/>
      <c r="B427" s="3"/>
      <c r="C427" s="3"/>
      <c r="D427" s="3"/>
      <c r="E427" s="51"/>
      <c r="F427" s="52"/>
      <c r="G427" s="9"/>
      <c r="H427" s="3"/>
      <c r="I427" s="3"/>
      <c r="J427" s="3"/>
      <c r="K427" s="3"/>
      <c r="L427" s="12"/>
      <c r="M427" s="1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x14ac:dyDescent="0.3">
      <c r="A428" s="53"/>
      <c r="B428" s="3"/>
      <c r="C428" s="3"/>
      <c r="D428" s="3"/>
      <c r="E428" s="51"/>
      <c r="F428" s="52"/>
      <c r="G428" s="9"/>
      <c r="H428" s="3"/>
      <c r="I428" s="3"/>
      <c r="J428" s="3"/>
      <c r="K428" s="3"/>
      <c r="L428" s="12"/>
      <c r="M428" s="1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x14ac:dyDescent="0.3">
      <c r="A429" s="53"/>
      <c r="B429" s="3"/>
      <c r="C429" s="3"/>
      <c r="D429" s="3"/>
      <c r="E429" s="51"/>
      <c r="F429" s="52"/>
      <c r="G429" s="9"/>
      <c r="H429" s="3"/>
      <c r="I429" s="3"/>
      <c r="J429" s="3"/>
      <c r="K429" s="3"/>
      <c r="L429" s="12"/>
      <c r="M429" s="1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x14ac:dyDescent="0.3">
      <c r="A430" s="53"/>
      <c r="B430" s="3"/>
      <c r="C430" s="3"/>
      <c r="D430" s="3"/>
      <c r="E430" s="51"/>
      <c r="F430" s="52"/>
      <c r="G430" s="9"/>
      <c r="H430" s="3"/>
      <c r="I430" s="3"/>
      <c r="J430" s="3"/>
      <c r="K430" s="3"/>
      <c r="L430" s="12"/>
      <c r="M430" s="1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x14ac:dyDescent="0.3">
      <c r="A431" s="53"/>
      <c r="B431" s="3"/>
      <c r="C431" s="3"/>
      <c r="D431" s="3"/>
      <c r="E431" s="51"/>
      <c r="F431" s="52"/>
      <c r="G431" s="9"/>
      <c r="H431" s="3"/>
      <c r="I431" s="3"/>
      <c r="J431" s="3"/>
      <c r="K431" s="3"/>
      <c r="L431" s="12"/>
      <c r="M431" s="1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x14ac:dyDescent="0.3">
      <c r="A432" s="53"/>
      <c r="B432" s="3"/>
      <c r="C432" s="3"/>
      <c r="D432" s="3"/>
      <c r="E432" s="51"/>
      <c r="F432" s="52"/>
      <c r="G432" s="9"/>
      <c r="H432" s="3"/>
      <c r="I432" s="3"/>
      <c r="J432" s="3"/>
      <c r="K432" s="3"/>
      <c r="L432" s="12"/>
      <c r="M432" s="1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x14ac:dyDescent="0.3">
      <c r="A433" s="53"/>
      <c r="B433" s="3"/>
      <c r="C433" s="3"/>
      <c r="D433" s="3"/>
      <c r="E433" s="51"/>
      <c r="F433" s="52"/>
      <c r="G433" s="9"/>
      <c r="H433" s="3"/>
      <c r="I433" s="3"/>
      <c r="J433" s="3"/>
      <c r="K433" s="3"/>
      <c r="L433" s="12"/>
      <c r="M433" s="1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x14ac:dyDescent="0.3">
      <c r="A434" s="53"/>
      <c r="B434" s="3"/>
      <c r="C434" s="3"/>
      <c r="D434" s="3"/>
      <c r="E434" s="51"/>
      <c r="F434" s="52"/>
      <c r="G434" s="9"/>
      <c r="H434" s="3"/>
      <c r="I434" s="3"/>
      <c r="J434" s="3"/>
      <c r="K434" s="3"/>
      <c r="L434" s="12"/>
      <c r="M434" s="1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x14ac:dyDescent="0.3">
      <c r="A435" s="53"/>
      <c r="B435" s="3"/>
      <c r="C435" s="3"/>
      <c r="D435" s="3"/>
      <c r="E435" s="51"/>
      <c r="F435" s="52"/>
      <c r="G435" s="9"/>
      <c r="H435" s="3"/>
      <c r="I435" s="3"/>
      <c r="J435" s="3"/>
      <c r="K435" s="3"/>
      <c r="L435" s="12"/>
      <c r="M435" s="1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x14ac:dyDescent="0.3">
      <c r="A436" s="53"/>
      <c r="B436" s="3"/>
      <c r="C436" s="3"/>
      <c r="D436" s="3"/>
      <c r="E436" s="51"/>
      <c r="F436" s="52"/>
      <c r="G436" s="9"/>
      <c r="H436" s="3"/>
      <c r="I436" s="3"/>
      <c r="J436" s="3"/>
      <c r="K436" s="3"/>
      <c r="L436" s="12"/>
      <c r="M436" s="1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x14ac:dyDescent="0.3">
      <c r="A437" s="53"/>
      <c r="B437" s="3"/>
      <c r="C437" s="3"/>
      <c r="D437" s="3"/>
      <c r="E437" s="51"/>
      <c r="F437" s="52"/>
      <c r="G437" s="9"/>
      <c r="H437" s="3"/>
      <c r="I437" s="3"/>
      <c r="J437" s="3"/>
      <c r="K437" s="3"/>
      <c r="L437" s="12"/>
      <c r="M437" s="1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x14ac:dyDescent="0.3">
      <c r="A438" s="53"/>
      <c r="B438" s="3"/>
      <c r="C438" s="3"/>
      <c r="D438" s="3"/>
      <c r="E438" s="51"/>
      <c r="F438" s="52"/>
      <c r="G438" s="9"/>
      <c r="H438" s="3"/>
      <c r="I438" s="3"/>
      <c r="J438" s="3"/>
      <c r="K438" s="3"/>
      <c r="L438" s="12"/>
      <c r="M438" s="1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x14ac:dyDescent="0.3">
      <c r="A439" s="53"/>
      <c r="B439" s="3"/>
      <c r="C439" s="3"/>
      <c r="D439" s="3"/>
      <c r="E439" s="51"/>
      <c r="F439" s="52"/>
      <c r="G439" s="9"/>
      <c r="H439" s="3"/>
      <c r="I439" s="3"/>
      <c r="J439" s="3"/>
      <c r="K439" s="3"/>
      <c r="L439" s="12"/>
      <c r="M439" s="1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x14ac:dyDescent="0.3">
      <c r="A440" s="53"/>
      <c r="B440" s="3"/>
      <c r="C440" s="3"/>
      <c r="D440" s="3"/>
      <c r="E440" s="51"/>
      <c r="F440" s="52"/>
      <c r="G440" s="9"/>
      <c r="H440" s="3"/>
      <c r="I440" s="3"/>
      <c r="J440" s="3"/>
      <c r="K440" s="3"/>
      <c r="L440" s="12"/>
      <c r="M440" s="1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x14ac:dyDescent="0.3">
      <c r="A441" s="53"/>
      <c r="B441" s="3"/>
      <c r="C441" s="3"/>
      <c r="D441" s="3"/>
      <c r="E441" s="51"/>
      <c r="F441" s="52"/>
      <c r="G441" s="9"/>
      <c r="H441" s="3"/>
      <c r="I441" s="3"/>
      <c r="J441" s="3"/>
      <c r="K441" s="3"/>
      <c r="L441" s="12"/>
      <c r="M441" s="1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x14ac:dyDescent="0.3">
      <c r="A442" s="53"/>
      <c r="B442" s="3"/>
      <c r="C442" s="3"/>
      <c r="D442" s="3"/>
      <c r="E442" s="51"/>
      <c r="F442" s="52"/>
      <c r="G442" s="9"/>
      <c r="H442" s="3"/>
      <c r="I442" s="3"/>
      <c r="J442" s="3"/>
      <c r="K442" s="3"/>
      <c r="L442" s="12"/>
      <c r="M442" s="1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x14ac:dyDescent="0.3">
      <c r="A443" s="53"/>
      <c r="B443" s="3"/>
      <c r="C443" s="3"/>
      <c r="D443" s="3"/>
      <c r="E443" s="51"/>
      <c r="F443" s="52"/>
      <c r="G443" s="9"/>
      <c r="H443" s="3"/>
      <c r="I443" s="3"/>
      <c r="J443" s="3"/>
      <c r="K443" s="3"/>
      <c r="L443" s="12"/>
      <c r="M443" s="1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x14ac:dyDescent="0.3">
      <c r="A444" s="53"/>
      <c r="B444" s="3"/>
      <c r="C444" s="3"/>
      <c r="D444" s="3"/>
      <c r="E444" s="51"/>
      <c r="F444" s="52"/>
      <c r="G444" s="9"/>
      <c r="H444" s="3"/>
      <c r="I444" s="3"/>
      <c r="J444" s="3"/>
      <c r="K444" s="3"/>
      <c r="L444" s="12"/>
      <c r="M444" s="1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x14ac:dyDescent="0.3">
      <c r="A445" s="53"/>
      <c r="B445" s="3"/>
      <c r="C445" s="3"/>
      <c r="D445" s="3"/>
      <c r="E445" s="51"/>
      <c r="F445" s="52"/>
      <c r="G445" s="9"/>
      <c r="H445" s="3"/>
      <c r="I445" s="3"/>
      <c r="J445" s="3"/>
      <c r="K445" s="3"/>
      <c r="L445" s="12"/>
      <c r="M445" s="1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x14ac:dyDescent="0.3">
      <c r="A446" s="53"/>
      <c r="B446" s="3"/>
      <c r="C446" s="3"/>
      <c r="D446" s="3"/>
      <c r="E446" s="51"/>
      <c r="F446" s="52"/>
      <c r="G446" s="9"/>
      <c r="H446" s="3"/>
      <c r="I446" s="3"/>
      <c r="J446" s="3"/>
      <c r="K446" s="3"/>
      <c r="L446" s="12"/>
      <c r="M446" s="1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x14ac:dyDescent="0.3">
      <c r="A447" s="53"/>
      <c r="B447" s="3"/>
      <c r="C447" s="3"/>
      <c r="D447" s="3"/>
      <c r="E447" s="51"/>
      <c r="F447" s="52"/>
      <c r="G447" s="9"/>
      <c r="H447" s="3"/>
      <c r="I447" s="3"/>
      <c r="J447" s="3"/>
      <c r="K447" s="3"/>
      <c r="L447" s="12"/>
      <c r="M447" s="1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x14ac:dyDescent="0.3">
      <c r="A448" s="53"/>
      <c r="B448" s="3"/>
      <c r="C448" s="3"/>
      <c r="D448" s="3"/>
      <c r="E448" s="51"/>
      <c r="F448" s="52"/>
      <c r="G448" s="9"/>
      <c r="H448" s="3"/>
      <c r="I448" s="3"/>
      <c r="J448" s="3"/>
      <c r="K448" s="3"/>
      <c r="L448" s="12"/>
      <c r="M448" s="1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x14ac:dyDescent="0.3">
      <c r="A449" s="53"/>
      <c r="B449" s="3"/>
      <c r="C449" s="3"/>
      <c r="D449" s="3"/>
      <c r="E449" s="51"/>
      <c r="F449" s="52"/>
      <c r="G449" s="9"/>
      <c r="H449" s="3"/>
      <c r="I449" s="3"/>
      <c r="J449" s="3"/>
      <c r="K449" s="3"/>
      <c r="L449" s="12"/>
      <c r="M449" s="1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x14ac:dyDescent="0.3">
      <c r="A450" s="53"/>
      <c r="B450" s="3"/>
      <c r="C450" s="3"/>
      <c r="D450" s="3"/>
      <c r="E450" s="51"/>
      <c r="F450" s="52"/>
      <c r="G450" s="9"/>
      <c r="H450" s="3"/>
      <c r="I450" s="3"/>
      <c r="J450" s="3"/>
      <c r="K450" s="3"/>
      <c r="L450" s="12"/>
      <c r="M450" s="1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x14ac:dyDescent="0.3">
      <c r="A451" s="53"/>
      <c r="B451" s="3"/>
      <c r="C451" s="3"/>
      <c r="D451" s="3"/>
      <c r="E451" s="51"/>
      <c r="F451" s="52"/>
      <c r="G451" s="9"/>
      <c r="H451" s="3"/>
      <c r="I451" s="3"/>
      <c r="J451" s="3"/>
      <c r="K451" s="3"/>
      <c r="L451" s="12"/>
      <c r="M451" s="1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x14ac:dyDescent="0.3">
      <c r="A452" s="53"/>
      <c r="B452" s="3"/>
      <c r="C452" s="3"/>
      <c r="D452" s="3"/>
      <c r="E452" s="51"/>
      <c r="F452" s="52"/>
      <c r="G452" s="9"/>
      <c r="H452" s="3"/>
      <c r="I452" s="3"/>
      <c r="J452" s="3"/>
      <c r="K452" s="3"/>
      <c r="L452" s="12"/>
      <c r="M452" s="1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x14ac:dyDescent="0.3">
      <c r="A453" s="53"/>
      <c r="B453" s="3"/>
      <c r="C453" s="3"/>
      <c r="D453" s="3"/>
      <c r="E453" s="51"/>
      <c r="F453" s="52"/>
      <c r="G453" s="9"/>
      <c r="H453" s="3"/>
      <c r="I453" s="3"/>
      <c r="J453" s="3"/>
      <c r="K453" s="3"/>
      <c r="L453" s="12"/>
      <c r="M453" s="1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x14ac:dyDescent="0.3">
      <c r="A454" s="53"/>
      <c r="B454" s="3"/>
      <c r="C454" s="3"/>
      <c r="D454" s="3"/>
      <c r="E454" s="51"/>
      <c r="F454" s="52"/>
      <c r="G454" s="9"/>
      <c r="H454" s="3"/>
      <c r="I454" s="3"/>
      <c r="J454" s="3"/>
      <c r="K454" s="3"/>
      <c r="L454" s="12"/>
      <c r="M454" s="1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x14ac:dyDescent="0.3">
      <c r="A455" s="53"/>
      <c r="B455" s="3"/>
      <c r="C455" s="3"/>
      <c r="D455" s="3"/>
      <c r="E455" s="51"/>
      <c r="F455" s="52"/>
      <c r="G455" s="9"/>
      <c r="H455" s="3"/>
      <c r="I455" s="3"/>
      <c r="J455" s="3"/>
      <c r="K455" s="3"/>
      <c r="L455" s="12"/>
      <c r="M455" s="1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x14ac:dyDescent="0.3">
      <c r="A456" s="53"/>
      <c r="B456" s="3"/>
      <c r="C456" s="3"/>
      <c r="D456" s="3"/>
      <c r="E456" s="51"/>
      <c r="F456" s="52"/>
      <c r="G456" s="9"/>
      <c r="H456" s="3"/>
      <c r="I456" s="3"/>
      <c r="J456" s="3"/>
      <c r="K456" s="3"/>
      <c r="L456" s="12"/>
      <c r="M456" s="1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x14ac:dyDescent="0.3">
      <c r="A457" s="53"/>
      <c r="B457" s="3"/>
      <c r="C457" s="3"/>
      <c r="D457" s="3"/>
      <c r="E457" s="51"/>
      <c r="F457" s="52"/>
      <c r="G457" s="9"/>
      <c r="H457" s="3"/>
      <c r="I457" s="3"/>
      <c r="J457" s="3"/>
      <c r="K457" s="3"/>
      <c r="L457" s="12"/>
      <c r="M457" s="1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x14ac:dyDescent="0.3">
      <c r="A458" s="53"/>
      <c r="B458" s="3"/>
      <c r="C458" s="3"/>
      <c r="D458" s="3"/>
      <c r="E458" s="51"/>
      <c r="F458" s="52"/>
      <c r="G458" s="9"/>
      <c r="H458" s="3"/>
      <c r="I458" s="3"/>
      <c r="J458" s="3"/>
      <c r="K458" s="3"/>
      <c r="L458" s="12"/>
      <c r="M458" s="1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x14ac:dyDescent="0.3">
      <c r="A459" s="53"/>
      <c r="B459" s="3"/>
      <c r="C459" s="3"/>
      <c r="D459" s="3"/>
      <c r="E459" s="51"/>
      <c r="F459" s="52"/>
      <c r="G459" s="9"/>
      <c r="H459" s="3"/>
      <c r="I459" s="3"/>
      <c r="J459" s="3"/>
      <c r="K459" s="3"/>
      <c r="L459" s="12"/>
      <c r="M459" s="1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x14ac:dyDescent="0.3">
      <c r="A460" s="53"/>
      <c r="B460" s="3"/>
      <c r="C460" s="3"/>
      <c r="D460" s="3"/>
      <c r="E460" s="51"/>
      <c r="F460" s="52"/>
      <c r="G460" s="9"/>
      <c r="H460" s="3"/>
      <c r="I460" s="3"/>
      <c r="J460" s="3"/>
      <c r="K460" s="3"/>
      <c r="L460" s="12"/>
      <c r="M460" s="1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x14ac:dyDescent="0.3">
      <c r="A461" s="53"/>
      <c r="B461" s="3"/>
      <c r="C461" s="3"/>
      <c r="D461" s="3"/>
      <c r="E461" s="51"/>
      <c r="F461" s="52"/>
      <c r="G461" s="9"/>
      <c r="H461" s="3"/>
      <c r="I461" s="3"/>
      <c r="J461" s="3"/>
      <c r="K461" s="3"/>
      <c r="L461" s="12"/>
      <c r="M461" s="1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x14ac:dyDescent="0.3">
      <c r="A462" s="53"/>
      <c r="B462" s="3"/>
      <c r="C462" s="3"/>
      <c r="D462" s="3"/>
      <c r="E462" s="51"/>
      <c r="F462" s="52"/>
      <c r="G462" s="9"/>
      <c r="H462" s="3"/>
      <c r="I462" s="3"/>
      <c r="J462" s="3"/>
      <c r="K462" s="3"/>
      <c r="L462" s="12"/>
      <c r="M462" s="1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x14ac:dyDescent="0.3">
      <c r="A463" s="53"/>
      <c r="B463" s="3"/>
      <c r="C463" s="3"/>
      <c r="D463" s="3"/>
      <c r="E463" s="51"/>
      <c r="F463" s="52"/>
      <c r="G463" s="9"/>
      <c r="H463" s="3"/>
      <c r="I463" s="3"/>
      <c r="J463" s="3"/>
      <c r="K463" s="3"/>
      <c r="L463" s="12"/>
      <c r="M463" s="1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x14ac:dyDescent="0.3">
      <c r="A464" s="53"/>
      <c r="B464" s="3"/>
      <c r="C464" s="3"/>
      <c r="D464" s="3"/>
      <c r="E464" s="51"/>
      <c r="F464" s="52"/>
      <c r="G464" s="9"/>
      <c r="H464" s="3"/>
      <c r="I464" s="3"/>
      <c r="J464" s="3"/>
      <c r="K464" s="3"/>
      <c r="L464" s="12"/>
      <c r="M464" s="1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x14ac:dyDescent="0.3">
      <c r="A465" s="53"/>
      <c r="B465" s="3"/>
      <c r="C465" s="3"/>
      <c r="D465" s="3"/>
      <c r="E465" s="51"/>
      <c r="F465" s="52"/>
      <c r="G465" s="9"/>
      <c r="H465" s="3"/>
      <c r="I465" s="3"/>
      <c r="J465" s="3"/>
      <c r="K465" s="3"/>
      <c r="L465" s="12"/>
      <c r="M465" s="1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x14ac:dyDescent="0.3">
      <c r="A466" s="53"/>
      <c r="B466" s="3"/>
      <c r="C466" s="3"/>
      <c r="D466" s="3"/>
      <c r="E466" s="51"/>
      <c r="F466" s="52"/>
      <c r="G466" s="9"/>
      <c r="H466" s="3"/>
      <c r="I466" s="3"/>
      <c r="J466" s="3"/>
      <c r="K466" s="3"/>
      <c r="L466" s="12"/>
      <c r="M466" s="1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x14ac:dyDescent="0.3">
      <c r="A467" s="53"/>
      <c r="B467" s="3"/>
      <c r="C467" s="3"/>
      <c r="D467" s="3"/>
      <c r="E467" s="51"/>
      <c r="F467" s="52"/>
      <c r="G467" s="9"/>
      <c r="H467" s="3"/>
      <c r="I467" s="3"/>
      <c r="J467" s="3"/>
      <c r="K467" s="3"/>
      <c r="L467" s="12"/>
      <c r="M467" s="1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x14ac:dyDescent="0.3">
      <c r="A468" s="53"/>
      <c r="B468" s="3"/>
      <c r="C468" s="3"/>
      <c r="D468" s="3"/>
      <c r="E468" s="51"/>
      <c r="F468" s="52"/>
      <c r="G468" s="9"/>
      <c r="H468" s="3"/>
      <c r="I468" s="3"/>
      <c r="J468" s="3"/>
      <c r="K468" s="3"/>
      <c r="L468" s="12"/>
      <c r="M468" s="1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x14ac:dyDescent="0.3">
      <c r="A469" s="53"/>
      <c r="B469" s="3"/>
      <c r="C469" s="3"/>
      <c r="D469" s="3"/>
      <c r="E469" s="51"/>
      <c r="F469" s="52"/>
      <c r="G469" s="9"/>
      <c r="H469" s="3"/>
      <c r="I469" s="3"/>
      <c r="J469" s="3"/>
      <c r="K469" s="3"/>
      <c r="L469" s="12"/>
      <c r="M469" s="1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x14ac:dyDescent="0.3">
      <c r="A470" s="53"/>
      <c r="B470" s="3"/>
      <c r="C470" s="3"/>
      <c r="D470" s="3"/>
      <c r="E470" s="51"/>
      <c r="F470" s="52"/>
      <c r="G470" s="9"/>
      <c r="H470" s="3"/>
      <c r="I470" s="3"/>
      <c r="J470" s="3"/>
      <c r="K470" s="3"/>
      <c r="L470" s="12"/>
      <c r="M470" s="1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x14ac:dyDescent="0.3">
      <c r="A471" s="53"/>
      <c r="B471" s="3"/>
      <c r="C471" s="3"/>
      <c r="D471" s="3"/>
      <c r="E471" s="51"/>
      <c r="F471" s="52"/>
      <c r="G471" s="9"/>
      <c r="H471" s="3"/>
      <c r="I471" s="3"/>
      <c r="J471" s="3"/>
      <c r="K471" s="3"/>
      <c r="L471" s="12"/>
      <c r="M471" s="1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x14ac:dyDescent="0.3">
      <c r="A472" s="53"/>
      <c r="B472" s="3"/>
      <c r="C472" s="3"/>
      <c r="D472" s="3"/>
      <c r="E472" s="51"/>
      <c r="F472" s="52"/>
      <c r="G472" s="9"/>
      <c r="H472" s="3"/>
      <c r="I472" s="3"/>
      <c r="J472" s="3"/>
      <c r="K472" s="3"/>
      <c r="L472" s="12"/>
      <c r="M472" s="1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x14ac:dyDescent="0.3">
      <c r="A473" s="53"/>
      <c r="B473" s="3"/>
      <c r="C473" s="3"/>
      <c r="D473" s="3"/>
      <c r="E473" s="51"/>
      <c r="F473" s="52"/>
      <c r="G473" s="9"/>
      <c r="H473" s="3"/>
      <c r="I473" s="3"/>
      <c r="J473" s="3"/>
      <c r="K473" s="3"/>
      <c r="L473" s="12"/>
      <c r="M473" s="1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x14ac:dyDescent="0.3">
      <c r="A474" s="53"/>
      <c r="B474" s="3"/>
      <c r="C474" s="3"/>
      <c r="D474" s="3"/>
      <c r="E474" s="51"/>
      <c r="F474" s="52"/>
      <c r="G474" s="9"/>
      <c r="H474" s="3"/>
      <c r="I474" s="3"/>
      <c r="J474" s="3"/>
      <c r="K474" s="3"/>
      <c r="L474" s="12"/>
      <c r="M474" s="1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x14ac:dyDescent="0.3">
      <c r="A475" s="53"/>
      <c r="B475" s="3"/>
      <c r="C475" s="3"/>
      <c r="D475" s="3"/>
      <c r="E475" s="51"/>
      <c r="F475" s="52"/>
      <c r="G475" s="9"/>
      <c r="H475" s="3"/>
      <c r="I475" s="3"/>
      <c r="J475" s="3"/>
      <c r="K475" s="3"/>
      <c r="L475" s="12"/>
      <c r="M475" s="1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x14ac:dyDescent="0.3">
      <c r="A476" s="53"/>
      <c r="B476" s="3"/>
      <c r="C476" s="3"/>
      <c r="D476" s="3"/>
      <c r="E476" s="51"/>
      <c r="F476" s="52"/>
      <c r="G476" s="9"/>
      <c r="H476" s="3"/>
      <c r="I476" s="3"/>
      <c r="J476" s="3"/>
      <c r="K476" s="3"/>
      <c r="L476" s="12"/>
      <c r="M476" s="1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x14ac:dyDescent="0.3">
      <c r="A477" s="53"/>
      <c r="B477" s="3"/>
      <c r="C477" s="3"/>
      <c r="D477" s="3"/>
      <c r="E477" s="51"/>
      <c r="F477" s="52"/>
      <c r="G477" s="9"/>
      <c r="H477" s="3"/>
      <c r="I477" s="3"/>
      <c r="J477" s="3"/>
      <c r="K477" s="3"/>
      <c r="L477" s="12"/>
      <c r="M477" s="1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x14ac:dyDescent="0.3">
      <c r="A478" s="53"/>
      <c r="B478" s="3"/>
      <c r="C478" s="3"/>
      <c r="D478" s="3"/>
      <c r="E478" s="51"/>
      <c r="F478" s="52"/>
      <c r="G478" s="9"/>
      <c r="H478" s="3"/>
      <c r="I478" s="3"/>
      <c r="J478" s="3"/>
      <c r="K478" s="3"/>
      <c r="L478" s="12"/>
      <c r="M478" s="1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x14ac:dyDescent="0.3">
      <c r="A479" s="53"/>
      <c r="B479" s="3"/>
      <c r="C479" s="3"/>
      <c r="D479" s="3"/>
      <c r="E479" s="51"/>
      <c r="F479" s="52"/>
      <c r="G479" s="9"/>
      <c r="H479" s="3"/>
      <c r="I479" s="3"/>
      <c r="J479" s="3"/>
      <c r="K479" s="3"/>
      <c r="L479" s="12"/>
      <c r="M479" s="1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x14ac:dyDescent="0.3">
      <c r="A480" s="53"/>
      <c r="B480" s="3"/>
      <c r="C480" s="3"/>
      <c r="D480" s="3"/>
      <c r="E480" s="51"/>
      <c r="F480" s="52"/>
      <c r="G480" s="9"/>
      <c r="H480" s="3"/>
      <c r="I480" s="3"/>
      <c r="J480" s="3"/>
      <c r="K480" s="3"/>
      <c r="L480" s="12"/>
      <c r="M480" s="1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x14ac:dyDescent="0.3">
      <c r="A481" s="53"/>
      <c r="B481" s="3"/>
      <c r="C481" s="3"/>
      <c r="D481" s="3"/>
      <c r="E481" s="51"/>
      <c r="F481" s="52"/>
      <c r="G481" s="9"/>
      <c r="H481" s="3"/>
      <c r="I481" s="3"/>
      <c r="J481" s="3"/>
      <c r="K481" s="3"/>
      <c r="L481" s="12"/>
      <c r="M481" s="1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x14ac:dyDescent="0.3">
      <c r="A482" s="53"/>
      <c r="B482" s="3"/>
      <c r="C482" s="3"/>
      <c r="D482" s="3"/>
      <c r="E482" s="51"/>
      <c r="F482" s="52"/>
      <c r="G482" s="9"/>
      <c r="H482" s="3"/>
      <c r="I482" s="3"/>
      <c r="J482" s="3"/>
      <c r="K482" s="3"/>
      <c r="L482" s="12"/>
      <c r="M482" s="1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x14ac:dyDescent="0.3">
      <c r="A483" s="53"/>
      <c r="B483" s="3"/>
      <c r="C483" s="3"/>
      <c r="D483" s="3"/>
      <c r="E483" s="51"/>
      <c r="F483" s="52"/>
      <c r="G483" s="9"/>
      <c r="H483" s="3"/>
      <c r="I483" s="3"/>
      <c r="J483" s="3"/>
      <c r="K483" s="3"/>
      <c r="L483" s="12"/>
      <c r="M483" s="1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x14ac:dyDescent="0.3">
      <c r="A484" s="53"/>
      <c r="B484" s="3"/>
      <c r="C484" s="3"/>
      <c r="D484" s="3"/>
      <c r="E484" s="51"/>
      <c r="F484" s="52"/>
      <c r="G484" s="9"/>
      <c r="H484" s="3"/>
      <c r="I484" s="3"/>
      <c r="J484" s="3"/>
      <c r="K484" s="3"/>
      <c r="L484" s="12"/>
      <c r="M484" s="1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x14ac:dyDescent="0.3">
      <c r="A485" s="53"/>
      <c r="B485" s="3"/>
      <c r="C485" s="3"/>
      <c r="D485" s="3"/>
      <c r="E485" s="51"/>
      <c r="F485" s="52"/>
      <c r="G485" s="9"/>
      <c r="H485" s="3"/>
      <c r="I485" s="3"/>
      <c r="J485" s="3"/>
      <c r="K485" s="3"/>
      <c r="L485" s="12"/>
      <c r="M485" s="1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x14ac:dyDescent="0.3">
      <c r="A486" s="53"/>
      <c r="B486" s="3"/>
      <c r="C486" s="3"/>
      <c r="D486" s="3"/>
      <c r="E486" s="51"/>
      <c r="F486" s="52"/>
      <c r="G486" s="9"/>
      <c r="H486" s="3"/>
      <c r="I486" s="3"/>
      <c r="J486" s="3"/>
      <c r="K486" s="3"/>
      <c r="L486" s="12"/>
      <c r="M486" s="1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x14ac:dyDescent="0.3">
      <c r="A487" s="53"/>
      <c r="B487" s="3"/>
      <c r="C487" s="3"/>
      <c r="D487" s="3"/>
      <c r="E487" s="51"/>
      <c r="F487" s="52"/>
      <c r="G487" s="9"/>
      <c r="H487" s="3"/>
      <c r="I487" s="3"/>
      <c r="J487" s="3"/>
      <c r="K487" s="3"/>
      <c r="L487" s="12"/>
      <c r="M487" s="1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x14ac:dyDescent="0.3">
      <c r="A488" s="53"/>
      <c r="B488" s="3"/>
      <c r="C488" s="3"/>
      <c r="D488" s="3"/>
      <c r="E488" s="51"/>
      <c r="F488" s="52"/>
      <c r="G488" s="9"/>
      <c r="H488" s="3"/>
      <c r="I488" s="3"/>
      <c r="J488" s="3"/>
      <c r="K488" s="3"/>
      <c r="L488" s="12"/>
      <c r="M488" s="1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x14ac:dyDescent="0.3">
      <c r="A489" s="53"/>
      <c r="B489" s="3"/>
      <c r="C489" s="3"/>
      <c r="D489" s="3"/>
      <c r="E489" s="51"/>
      <c r="F489" s="52"/>
      <c r="G489" s="9"/>
      <c r="H489" s="3"/>
      <c r="I489" s="3"/>
      <c r="J489" s="3"/>
      <c r="K489" s="3"/>
      <c r="L489" s="12"/>
      <c r="M489" s="1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x14ac:dyDescent="0.3">
      <c r="A490" s="53"/>
      <c r="B490" s="3"/>
      <c r="C490" s="3"/>
      <c r="D490" s="3"/>
      <c r="E490" s="51"/>
      <c r="F490" s="52"/>
      <c r="G490" s="9"/>
      <c r="H490" s="3"/>
      <c r="I490" s="3"/>
      <c r="J490" s="3"/>
      <c r="K490" s="3"/>
      <c r="L490" s="12"/>
      <c r="M490" s="1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x14ac:dyDescent="0.3">
      <c r="A491" s="53"/>
      <c r="B491" s="3"/>
      <c r="C491" s="3"/>
      <c r="D491" s="3"/>
      <c r="E491" s="51"/>
      <c r="F491" s="52"/>
      <c r="G491" s="9"/>
      <c r="H491" s="3"/>
      <c r="I491" s="3"/>
      <c r="J491" s="3"/>
      <c r="K491" s="3"/>
      <c r="L491" s="12"/>
      <c r="M491" s="1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x14ac:dyDescent="0.3">
      <c r="A492" s="53"/>
      <c r="B492" s="3"/>
      <c r="C492" s="3"/>
      <c r="D492" s="3"/>
      <c r="E492" s="51"/>
      <c r="F492" s="52"/>
      <c r="G492" s="9"/>
      <c r="H492" s="3"/>
      <c r="I492" s="3"/>
      <c r="J492" s="3"/>
      <c r="K492" s="3"/>
      <c r="L492" s="12"/>
      <c r="M492" s="1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x14ac:dyDescent="0.3">
      <c r="A493" s="53"/>
      <c r="B493" s="3"/>
      <c r="C493" s="3"/>
      <c r="D493" s="3"/>
      <c r="E493" s="51"/>
      <c r="F493" s="52"/>
      <c r="G493" s="9"/>
      <c r="H493" s="3"/>
      <c r="I493" s="3"/>
      <c r="J493" s="3"/>
      <c r="K493" s="3"/>
      <c r="L493" s="12"/>
      <c r="M493" s="1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x14ac:dyDescent="0.3">
      <c r="A494" s="53"/>
      <c r="B494" s="3"/>
      <c r="C494" s="3"/>
      <c r="D494" s="3"/>
      <c r="E494" s="51"/>
      <c r="F494" s="52"/>
      <c r="G494" s="9"/>
      <c r="H494" s="3"/>
      <c r="I494" s="3"/>
      <c r="J494" s="3"/>
      <c r="K494" s="3"/>
      <c r="L494" s="12"/>
      <c r="M494" s="1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x14ac:dyDescent="0.3">
      <c r="A495" s="53"/>
      <c r="B495" s="3"/>
      <c r="C495" s="3"/>
      <c r="D495" s="3"/>
      <c r="E495" s="51"/>
      <c r="F495" s="52"/>
      <c r="G495" s="9"/>
      <c r="H495" s="3"/>
      <c r="I495" s="3"/>
      <c r="J495" s="3"/>
      <c r="K495" s="3"/>
      <c r="L495" s="12"/>
      <c r="M495" s="1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x14ac:dyDescent="0.3">
      <c r="A496" s="53"/>
      <c r="B496" s="3"/>
      <c r="C496" s="3"/>
      <c r="D496" s="3"/>
      <c r="E496" s="51"/>
      <c r="F496" s="52"/>
      <c r="G496" s="9"/>
      <c r="H496" s="3"/>
      <c r="I496" s="3"/>
      <c r="J496" s="3"/>
      <c r="K496" s="3"/>
      <c r="L496" s="12"/>
      <c r="M496" s="1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x14ac:dyDescent="0.3">
      <c r="A497" s="53"/>
      <c r="B497" s="3"/>
      <c r="C497" s="3"/>
      <c r="D497" s="3"/>
      <c r="E497" s="51"/>
      <c r="F497" s="52"/>
      <c r="G497" s="9"/>
      <c r="H497" s="3"/>
      <c r="I497" s="3"/>
      <c r="J497" s="3"/>
      <c r="K497" s="3"/>
      <c r="L497" s="12"/>
      <c r="M497" s="1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x14ac:dyDescent="0.3">
      <c r="A498" s="53"/>
      <c r="B498" s="3"/>
      <c r="C498" s="3"/>
      <c r="D498" s="3"/>
      <c r="E498" s="51"/>
      <c r="F498" s="52"/>
      <c r="G498" s="9"/>
      <c r="H498" s="3"/>
      <c r="I498" s="3"/>
      <c r="J498" s="3"/>
      <c r="K498" s="3"/>
      <c r="L498" s="12"/>
      <c r="M498" s="1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x14ac:dyDescent="0.3">
      <c r="A499" s="53"/>
      <c r="B499" s="3"/>
      <c r="C499" s="3"/>
      <c r="D499" s="3"/>
      <c r="E499" s="51"/>
      <c r="F499" s="52"/>
      <c r="G499" s="9"/>
      <c r="H499" s="3"/>
      <c r="I499" s="3"/>
      <c r="J499" s="3"/>
      <c r="K499" s="3"/>
      <c r="L499" s="12"/>
      <c r="M499" s="1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x14ac:dyDescent="0.3">
      <c r="A500" s="53"/>
      <c r="B500" s="3"/>
      <c r="C500" s="3"/>
      <c r="D500" s="3"/>
      <c r="E500" s="51"/>
      <c r="F500" s="52"/>
      <c r="G500" s="9"/>
      <c r="H500" s="3"/>
      <c r="I500" s="3"/>
      <c r="J500" s="3"/>
      <c r="K500" s="3"/>
      <c r="L500" s="12"/>
      <c r="M500" s="1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x14ac:dyDescent="0.3">
      <c r="A501" s="53"/>
      <c r="B501" s="3"/>
      <c r="C501" s="3"/>
      <c r="D501" s="3"/>
      <c r="E501" s="51"/>
      <c r="F501" s="52"/>
      <c r="G501" s="9"/>
      <c r="H501" s="3"/>
      <c r="I501" s="3"/>
      <c r="J501" s="3"/>
      <c r="K501" s="3"/>
      <c r="L501" s="12"/>
      <c r="M501" s="1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x14ac:dyDescent="0.3">
      <c r="A502" s="53"/>
      <c r="B502" s="3"/>
      <c r="C502" s="3"/>
      <c r="D502" s="3"/>
      <c r="E502" s="51"/>
      <c r="F502" s="52"/>
      <c r="G502" s="9"/>
      <c r="H502" s="3"/>
      <c r="I502" s="3"/>
      <c r="J502" s="3"/>
      <c r="K502" s="3"/>
      <c r="L502" s="12"/>
      <c r="M502" s="1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x14ac:dyDescent="0.3">
      <c r="A503" s="53"/>
      <c r="B503" s="3"/>
      <c r="C503" s="3"/>
      <c r="D503" s="3"/>
      <c r="E503" s="51"/>
      <c r="F503" s="52"/>
      <c r="G503" s="9"/>
      <c r="H503" s="3"/>
      <c r="I503" s="3"/>
      <c r="J503" s="3"/>
      <c r="K503" s="3"/>
      <c r="L503" s="12"/>
      <c r="M503" s="1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x14ac:dyDescent="0.3">
      <c r="A504" s="53"/>
      <c r="B504" s="3"/>
      <c r="C504" s="3"/>
      <c r="D504" s="3"/>
      <c r="E504" s="51"/>
      <c r="F504" s="52"/>
      <c r="G504" s="9"/>
      <c r="H504" s="3"/>
      <c r="I504" s="3"/>
      <c r="J504" s="3"/>
      <c r="K504" s="3"/>
      <c r="L504" s="12"/>
      <c r="M504" s="1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x14ac:dyDescent="0.3">
      <c r="A505" s="53"/>
      <c r="B505" s="3"/>
      <c r="C505" s="3"/>
      <c r="D505" s="3"/>
      <c r="E505" s="51"/>
      <c r="F505" s="52"/>
      <c r="G505" s="9"/>
      <c r="H505" s="3"/>
      <c r="I505" s="3"/>
      <c r="J505" s="3"/>
      <c r="K505" s="3"/>
      <c r="L505" s="12"/>
      <c r="M505" s="1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x14ac:dyDescent="0.3">
      <c r="A506" s="53"/>
      <c r="B506" s="3"/>
      <c r="C506" s="3"/>
      <c r="D506" s="3"/>
      <c r="E506" s="51"/>
      <c r="F506" s="52"/>
      <c r="G506" s="9"/>
      <c r="H506" s="3"/>
      <c r="I506" s="3"/>
      <c r="J506" s="3"/>
      <c r="K506" s="3"/>
      <c r="L506" s="12"/>
      <c r="M506" s="1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x14ac:dyDescent="0.3">
      <c r="A507" s="53"/>
      <c r="B507" s="3"/>
      <c r="C507" s="3"/>
      <c r="D507" s="3"/>
      <c r="E507" s="51"/>
      <c r="F507" s="52"/>
      <c r="G507" s="9"/>
      <c r="H507" s="3"/>
      <c r="I507" s="3"/>
      <c r="J507" s="3"/>
      <c r="K507" s="3"/>
      <c r="L507" s="12"/>
      <c r="M507" s="1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x14ac:dyDescent="0.3">
      <c r="A508" s="53"/>
      <c r="B508" s="3"/>
      <c r="C508" s="3"/>
      <c r="D508" s="3"/>
      <c r="E508" s="51"/>
      <c r="F508" s="52"/>
      <c r="G508" s="9"/>
      <c r="H508" s="3"/>
      <c r="I508" s="3"/>
      <c r="J508" s="3"/>
      <c r="K508" s="3"/>
      <c r="L508" s="12"/>
      <c r="M508" s="1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x14ac:dyDescent="0.3">
      <c r="A509" s="53"/>
      <c r="B509" s="3"/>
      <c r="C509" s="3"/>
      <c r="D509" s="3"/>
      <c r="E509" s="51"/>
      <c r="F509" s="52"/>
      <c r="G509" s="9"/>
      <c r="H509" s="3"/>
      <c r="I509" s="3"/>
      <c r="J509" s="3"/>
      <c r="K509" s="3"/>
      <c r="L509" s="12"/>
      <c r="M509" s="1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x14ac:dyDescent="0.3">
      <c r="A510" s="53"/>
      <c r="B510" s="3"/>
      <c r="C510" s="3"/>
      <c r="D510" s="3"/>
      <c r="E510" s="51"/>
      <c r="F510" s="52"/>
      <c r="G510" s="9"/>
      <c r="H510" s="3"/>
      <c r="I510" s="3"/>
      <c r="J510" s="3"/>
      <c r="K510" s="3"/>
      <c r="L510" s="12"/>
      <c r="M510" s="1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x14ac:dyDescent="0.3">
      <c r="A511" s="53"/>
      <c r="B511" s="3"/>
      <c r="C511" s="3"/>
      <c r="D511" s="3"/>
      <c r="E511" s="51"/>
      <c r="F511" s="52"/>
      <c r="G511" s="9"/>
      <c r="H511" s="3"/>
      <c r="I511" s="3"/>
      <c r="J511" s="3"/>
      <c r="K511" s="3"/>
      <c r="L511" s="12"/>
      <c r="M511" s="1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x14ac:dyDescent="0.3">
      <c r="A512" s="53"/>
      <c r="B512" s="3"/>
      <c r="C512" s="3"/>
      <c r="D512" s="3"/>
      <c r="E512" s="51"/>
      <c r="F512" s="52"/>
      <c r="G512" s="9"/>
      <c r="H512" s="3"/>
      <c r="I512" s="3"/>
      <c r="J512" s="3"/>
      <c r="K512" s="3"/>
      <c r="L512" s="12"/>
      <c r="M512" s="1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x14ac:dyDescent="0.3">
      <c r="A513" s="53"/>
      <c r="B513" s="3"/>
      <c r="C513" s="3"/>
      <c r="D513" s="3"/>
      <c r="E513" s="51"/>
      <c r="F513" s="52"/>
      <c r="G513" s="9"/>
      <c r="H513" s="3"/>
      <c r="I513" s="3"/>
      <c r="J513" s="3"/>
      <c r="K513" s="3"/>
      <c r="L513" s="12"/>
      <c r="M513" s="1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x14ac:dyDescent="0.3">
      <c r="A514" s="53"/>
      <c r="B514" s="3"/>
      <c r="C514" s="3"/>
      <c r="D514" s="3"/>
      <c r="E514" s="51"/>
      <c r="F514" s="52"/>
      <c r="G514" s="9"/>
      <c r="H514" s="3"/>
      <c r="I514" s="3"/>
      <c r="J514" s="3"/>
      <c r="K514" s="3"/>
      <c r="L514" s="12"/>
      <c r="M514" s="1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x14ac:dyDescent="0.3">
      <c r="A515" s="53"/>
      <c r="B515" s="3"/>
      <c r="C515" s="3"/>
      <c r="D515" s="3"/>
      <c r="E515" s="51"/>
      <c r="F515" s="52"/>
      <c r="G515" s="9"/>
      <c r="H515" s="3"/>
      <c r="I515" s="3"/>
      <c r="J515" s="3"/>
      <c r="K515" s="3"/>
      <c r="L515" s="12"/>
      <c r="M515" s="1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x14ac:dyDescent="0.3">
      <c r="A516" s="53"/>
      <c r="B516" s="3"/>
      <c r="C516" s="3"/>
      <c r="D516" s="3"/>
      <c r="E516" s="51"/>
      <c r="F516" s="52"/>
      <c r="G516" s="9"/>
      <c r="H516" s="3"/>
      <c r="I516" s="3"/>
      <c r="J516" s="3"/>
      <c r="K516" s="3"/>
      <c r="L516" s="12"/>
      <c r="M516" s="1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x14ac:dyDescent="0.3">
      <c r="A517" s="53"/>
      <c r="B517" s="3"/>
      <c r="C517" s="3"/>
      <c r="D517" s="3"/>
      <c r="E517" s="51"/>
      <c r="F517" s="52"/>
      <c r="G517" s="9"/>
      <c r="H517" s="3"/>
      <c r="I517" s="3"/>
      <c r="J517" s="3"/>
      <c r="K517" s="3"/>
      <c r="L517" s="12"/>
      <c r="M517" s="1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x14ac:dyDescent="0.3">
      <c r="A518" s="53"/>
      <c r="B518" s="3"/>
      <c r="C518" s="3"/>
      <c r="D518" s="3"/>
      <c r="E518" s="51"/>
      <c r="F518" s="52"/>
      <c r="G518" s="9"/>
      <c r="H518" s="3"/>
      <c r="I518" s="3"/>
      <c r="J518" s="3"/>
      <c r="K518" s="3"/>
      <c r="L518" s="12"/>
      <c r="M518" s="1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x14ac:dyDescent="0.3">
      <c r="A519" s="53"/>
      <c r="B519" s="3"/>
      <c r="C519" s="3"/>
      <c r="D519" s="3"/>
      <c r="E519" s="51"/>
      <c r="F519" s="52"/>
      <c r="G519" s="9"/>
      <c r="H519" s="3"/>
      <c r="I519" s="3"/>
      <c r="J519" s="3"/>
      <c r="K519" s="3"/>
      <c r="L519" s="12"/>
      <c r="M519" s="1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x14ac:dyDescent="0.3">
      <c r="A520" s="53"/>
      <c r="B520" s="3"/>
      <c r="C520" s="3"/>
      <c r="D520" s="3"/>
      <c r="E520" s="51"/>
      <c r="F520" s="52"/>
      <c r="G520" s="9"/>
      <c r="H520" s="3"/>
      <c r="I520" s="3"/>
      <c r="J520" s="3"/>
      <c r="K520" s="3"/>
      <c r="L520" s="12"/>
      <c r="M520" s="1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x14ac:dyDescent="0.3">
      <c r="A521" s="53"/>
      <c r="B521" s="3"/>
      <c r="C521" s="3"/>
      <c r="D521" s="3"/>
      <c r="E521" s="51"/>
      <c r="F521" s="52"/>
      <c r="G521" s="9"/>
      <c r="H521" s="3"/>
      <c r="I521" s="3"/>
      <c r="J521" s="3"/>
      <c r="K521" s="3"/>
      <c r="L521" s="12"/>
      <c r="M521" s="1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x14ac:dyDescent="0.3">
      <c r="A522" s="53"/>
      <c r="B522" s="3"/>
      <c r="C522" s="3"/>
      <c r="D522" s="3"/>
      <c r="E522" s="51"/>
      <c r="F522" s="52"/>
      <c r="G522" s="9"/>
      <c r="H522" s="3"/>
      <c r="I522" s="3"/>
      <c r="J522" s="3"/>
      <c r="K522" s="3"/>
      <c r="L522" s="12"/>
      <c r="M522" s="1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x14ac:dyDescent="0.3">
      <c r="A523" s="53"/>
      <c r="B523" s="3"/>
      <c r="C523" s="3"/>
      <c r="D523" s="3"/>
      <c r="E523" s="51"/>
      <c r="F523" s="52"/>
      <c r="G523" s="9"/>
      <c r="H523" s="3"/>
      <c r="I523" s="3"/>
      <c r="J523" s="3"/>
      <c r="K523" s="3"/>
      <c r="L523" s="12"/>
      <c r="M523" s="1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x14ac:dyDescent="0.3">
      <c r="A524" s="53"/>
      <c r="B524" s="3"/>
      <c r="C524" s="3"/>
      <c r="D524" s="3"/>
      <c r="E524" s="51"/>
      <c r="F524" s="52"/>
      <c r="G524" s="9"/>
      <c r="H524" s="3"/>
      <c r="I524" s="3"/>
      <c r="J524" s="3"/>
      <c r="K524" s="3"/>
      <c r="L524" s="12"/>
      <c r="M524" s="1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x14ac:dyDescent="0.3">
      <c r="A525" s="53"/>
      <c r="B525" s="3"/>
      <c r="C525" s="3"/>
      <c r="D525" s="3"/>
      <c r="E525" s="51"/>
      <c r="F525" s="52"/>
      <c r="G525" s="9"/>
      <c r="H525" s="3"/>
      <c r="I525" s="3"/>
      <c r="J525" s="3"/>
      <c r="K525" s="3"/>
      <c r="L525" s="12"/>
      <c r="M525" s="1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x14ac:dyDescent="0.3">
      <c r="A526" s="53"/>
      <c r="B526" s="3"/>
      <c r="C526" s="3"/>
      <c r="D526" s="3"/>
      <c r="E526" s="51"/>
      <c r="F526" s="52"/>
      <c r="G526" s="9"/>
      <c r="H526" s="3"/>
      <c r="I526" s="3"/>
      <c r="J526" s="3"/>
      <c r="K526" s="3"/>
      <c r="L526" s="12"/>
      <c r="M526" s="1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x14ac:dyDescent="0.3">
      <c r="A527" s="53"/>
      <c r="B527" s="3"/>
      <c r="C527" s="3"/>
      <c r="D527" s="3"/>
      <c r="E527" s="51"/>
      <c r="F527" s="52"/>
      <c r="G527" s="9"/>
      <c r="H527" s="3"/>
      <c r="I527" s="3"/>
      <c r="J527" s="3"/>
      <c r="K527" s="3"/>
      <c r="L527" s="12"/>
      <c r="M527" s="1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x14ac:dyDescent="0.3">
      <c r="A528" s="53"/>
      <c r="B528" s="3"/>
      <c r="C528" s="3"/>
      <c r="D528" s="3"/>
      <c r="E528" s="51"/>
      <c r="F528" s="52"/>
      <c r="G528" s="9"/>
      <c r="H528" s="3"/>
      <c r="I528" s="3"/>
      <c r="J528" s="3"/>
      <c r="K528" s="3"/>
      <c r="L528" s="12"/>
      <c r="M528" s="1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x14ac:dyDescent="0.3">
      <c r="A529" s="53"/>
      <c r="B529" s="3"/>
      <c r="C529" s="3"/>
      <c r="D529" s="3"/>
      <c r="E529" s="51"/>
      <c r="F529" s="52"/>
      <c r="G529" s="9"/>
      <c r="H529" s="3"/>
      <c r="I529" s="3"/>
      <c r="J529" s="3"/>
      <c r="K529" s="3"/>
      <c r="L529" s="12"/>
      <c r="M529" s="1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x14ac:dyDescent="0.3">
      <c r="A530" s="53"/>
      <c r="B530" s="3"/>
      <c r="C530" s="3"/>
      <c r="D530" s="3"/>
      <c r="E530" s="51"/>
      <c r="F530" s="52"/>
      <c r="G530" s="9"/>
      <c r="H530" s="3"/>
      <c r="I530" s="3"/>
      <c r="J530" s="3"/>
      <c r="K530" s="3"/>
      <c r="L530" s="12"/>
      <c r="M530" s="1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x14ac:dyDescent="0.3">
      <c r="A531" s="53"/>
      <c r="B531" s="3"/>
      <c r="C531" s="3"/>
      <c r="D531" s="3"/>
      <c r="E531" s="51"/>
      <c r="F531" s="52"/>
      <c r="G531" s="9"/>
      <c r="H531" s="3"/>
      <c r="I531" s="3"/>
      <c r="J531" s="3"/>
      <c r="K531" s="3"/>
      <c r="L531" s="12"/>
      <c r="M531" s="1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x14ac:dyDescent="0.3">
      <c r="A532" s="53"/>
      <c r="B532" s="3"/>
      <c r="C532" s="3"/>
      <c r="D532" s="3"/>
      <c r="E532" s="51"/>
      <c r="F532" s="52"/>
      <c r="G532" s="9"/>
      <c r="H532" s="3"/>
      <c r="I532" s="3"/>
      <c r="J532" s="3"/>
      <c r="K532" s="3"/>
      <c r="L532" s="12"/>
      <c r="M532" s="1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x14ac:dyDescent="0.3">
      <c r="A533" s="53"/>
      <c r="B533" s="3"/>
      <c r="C533" s="3"/>
      <c r="D533" s="3"/>
      <c r="E533" s="51"/>
      <c r="F533" s="52"/>
      <c r="G533" s="9"/>
      <c r="H533" s="3"/>
      <c r="I533" s="3"/>
      <c r="J533" s="3"/>
      <c r="K533" s="3"/>
      <c r="L533" s="12"/>
      <c r="M533" s="1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x14ac:dyDescent="0.3">
      <c r="A534" s="53"/>
      <c r="B534" s="3"/>
      <c r="C534" s="3"/>
      <c r="D534" s="3"/>
      <c r="E534" s="51"/>
      <c r="F534" s="52"/>
      <c r="G534" s="9"/>
      <c r="H534" s="3"/>
      <c r="I534" s="3"/>
      <c r="J534" s="3"/>
      <c r="K534" s="3"/>
      <c r="L534" s="12"/>
      <c r="M534" s="1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x14ac:dyDescent="0.3">
      <c r="A535" s="53"/>
      <c r="B535" s="3"/>
      <c r="C535" s="3"/>
      <c r="D535" s="3"/>
      <c r="E535" s="51"/>
      <c r="F535" s="52"/>
      <c r="G535" s="9"/>
      <c r="H535" s="3"/>
      <c r="I535" s="3"/>
      <c r="J535" s="3"/>
      <c r="K535" s="3"/>
      <c r="L535" s="12"/>
      <c r="M535" s="1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x14ac:dyDescent="0.3">
      <c r="A536" s="53"/>
      <c r="B536" s="3"/>
      <c r="C536" s="3"/>
      <c r="D536" s="3"/>
      <c r="E536" s="51"/>
      <c r="F536" s="52"/>
      <c r="G536" s="9"/>
      <c r="H536" s="3"/>
      <c r="I536" s="3"/>
      <c r="J536" s="3"/>
      <c r="K536" s="3"/>
      <c r="L536" s="12"/>
      <c r="M536" s="1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x14ac:dyDescent="0.3">
      <c r="A537" s="53"/>
      <c r="B537" s="3"/>
      <c r="C537" s="3"/>
      <c r="D537" s="3"/>
      <c r="E537" s="51"/>
      <c r="F537" s="52"/>
      <c r="G537" s="9"/>
      <c r="H537" s="3"/>
      <c r="I537" s="3"/>
      <c r="J537" s="3"/>
      <c r="K537" s="3"/>
      <c r="L537" s="12"/>
      <c r="M537" s="1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x14ac:dyDescent="0.3">
      <c r="A538" s="53"/>
      <c r="B538" s="3"/>
      <c r="C538" s="3"/>
      <c r="D538" s="3"/>
      <c r="E538" s="51"/>
      <c r="F538" s="52"/>
      <c r="G538" s="9"/>
      <c r="H538" s="3"/>
      <c r="I538" s="3"/>
      <c r="J538" s="3"/>
      <c r="K538" s="3"/>
      <c r="L538" s="12"/>
      <c r="M538" s="1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x14ac:dyDescent="0.3">
      <c r="A539" s="53"/>
      <c r="B539" s="3"/>
      <c r="C539" s="3"/>
      <c r="D539" s="3"/>
      <c r="E539" s="51"/>
      <c r="F539" s="52"/>
      <c r="G539" s="9"/>
      <c r="H539" s="3"/>
      <c r="I539" s="3"/>
      <c r="J539" s="3"/>
      <c r="K539" s="3"/>
      <c r="L539" s="12"/>
      <c r="M539" s="1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x14ac:dyDescent="0.3">
      <c r="A540" s="53"/>
      <c r="B540" s="3"/>
      <c r="C540" s="3"/>
      <c r="D540" s="3"/>
      <c r="E540" s="51"/>
      <c r="F540" s="52"/>
      <c r="G540" s="9"/>
      <c r="H540" s="3"/>
      <c r="I540" s="3"/>
      <c r="J540" s="3"/>
      <c r="K540" s="3"/>
      <c r="L540" s="12"/>
      <c r="M540" s="1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x14ac:dyDescent="0.3">
      <c r="A541" s="53"/>
      <c r="B541" s="3"/>
      <c r="C541" s="3"/>
      <c r="D541" s="3"/>
      <c r="E541" s="51"/>
      <c r="F541" s="52"/>
      <c r="G541" s="9"/>
      <c r="H541" s="3"/>
      <c r="I541" s="3"/>
      <c r="J541" s="3"/>
      <c r="K541" s="3"/>
      <c r="L541" s="12"/>
      <c r="M541" s="1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x14ac:dyDescent="0.3">
      <c r="A542" s="53"/>
      <c r="B542" s="3"/>
      <c r="C542" s="3"/>
      <c r="D542" s="3"/>
      <c r="E542" s="51"/>
      <c r="F542" s="52"/>
      <c r="G542" s="9"/>
      <c r="H542" s="3"/>
      <c r="I542" s="3"/>
      <c r="J542" s="3"/>
      <c r="K542" s="3"/>
      <c r="L542" s="12"/>
      <c r="M542" s="1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x14ac:dyDescent="0.3">
      <c r="A543" s="53"/>
      <c r="B543" s="3"/>
      <c r="C543" s="3"/>
      <c r="D543" s="3"/>
      <c r="E543" s="51"/>
      <c r="F543" s="52"/>
      <c r="G543" s="9"/>
      <c r="H543" s="3"/>
      <c r="I543" s="3"/>
      <c r="J543" s="3"/>
      <c r="K543" s="3"/>
      <c r="L543" s="12"/>
      <c r="M543" s="1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x14ac:dyDescent="0.3">
      <c r="A544" s="53"/>
      <c r="B544" s="3"/>
      <c r="C544" s="3"/>
      <c r="D544" s="3"/>
      <c r="E544" s="51"/>
      <c r="F544" s="52"/>
      <c r="G544" s="9"/>
      <c r="H544" s="3"/>
      <c r="I544" s="3"/>
      <c r="J544" s="3"/>
      <c r="K544" s="3"/>
      <c r="L544" s="12"/>
      <c r="M544" s="1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x14ac:dyDescent="0.3">
      <c r="A545" s="53"/>
      <c r="B545" s="3"/>
      <c r="C545" s="3"/>
      <c r="D545" s="3"/>
      <c r="E545" s="51"/>
      <c r="F545" s="52"/>
      <c r="G545" s="9"/>
      <c r="H545" s="3"/>
      <c r="I545" s="3"/>
      <c r="J545" s="3"/>
      <c r="K545" s="3"/>
      <c r="L545" s="12"/>
      <c r="M545" s="1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x14ac:dyDescent="0.3">
      <c r="A546" s="53"/>
      <c r="B546" s="3"/>
      <c r="C546" s="3"/>
      <c r="D546" s="3"/>
      <c r="E546" s="51"/>
      <c r="F546" s="52"/>
      <c r="G546" s="9"/>
      <c r="H546" s="3"/>
      <c r="I546" s="3"/>
      <c r="J546" s="3"/>
      <c r="K546" s="3"/>
      <c r="L546" s="12"/>
      <c r="M546" s="1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x14ac:dyDescent="0.3">
      <c r="A547" s="53"/>
      <c r="B547" s="3"/>
      <c r="C547" s="3"/>
      <c r="D547" s="3"/>
      <c r="E547" s="51"/>
      <c r="F547" s="52"/>
      <c r="G547" s="9"/>
      <c r="H547" s="3"/>
      <c r="I547" s="3"/>
      <c r="J547" s="3"/>
      <c r="K547" s="3"/>
      <c r="L547" s="12"/>
      <c r="M547" s="1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x14ac:dyDescent="0.3">
      <c r="A548" s="53"/>
      <c r="B548" s="3"/>
      <c r="C548" s="3"/>
      <c r="D548" s="3"/>
      <c r="E548" s="51"/>
      <c r="F548" s="52"/>
      <c r="G548" s="9"/>
      <c r="H548" s="3"/>
      <c r="I548" s="3"/>
      <c r="J548" s="3"/>
      <c r="K548" s="3"/>
      <c r="L548" s="12"/>
      <c r="M548" s="1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x14ac:dyDescent="0.3">
      <c r="A549" s="53"/>
      <c r="B549" s="3"/>
      <c r="C549" s="3"/>
      <c r="D549" s="3"/>
      <c r="E549" s="51"/>
      <c r="F549" s="52"/>
      <c r="G549" s="9"/>
      <c r="H549" s="3"/>
      <c r="I549" s="3"/>
      <c r="J549" s="3"/>
      <c r="K549" s="3"/>
      <c r="L549" s="12"/>
      <c r="M549" s="1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x14ac:dyDescent="0.3">
      <c r="A550" s="53"/>
      <c r="B550" s="3"/>
      <c r="C550" s="3"/>
      <c r="D550" s="3"/>
      <c r="E550" s="51"/>
      <c r="F550" s="52"/>
      <c r="G550" s="9"/>
      <c r="H550" s="3"/>
      <c r="I550" s="3"/>
      <c r="J550" s="3"/>
      <c r="K550" s="3"/>
      <c r="L550" s="12"/>
      <c r="M550" s="1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x14ac:dyDescent="0.3">
      <c r="A551" s="53"/>
      <c r="B551" s="3"/>
      <c r="C551" s="3"/>
      <c r="D551" s="3"/>
      <c r="E551" s="51"/>
      <c r="F551" s="52"/>
      <c r="G551" s="9"/>
      <c r="H551" s="3"/>
      <c r="I551" s="3"/>
      <c r="J551" s="3"/>
      <c r="K551" s="3"/>
      <c r="L551" s="12"/>
      <c r="M551" s="1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x14ac:dyDescent="0.3">
      <c r="A552" s="53"/>
      <c r="B552" s="3"/>
      <c r="C552" s="3"/>
      <c r="D552" s="3"/>
      <c r="E552" s="51"/>
      <c r="F552" s="52"/>
      <c r="G552" s="9"/>
      <c r="H552" s="3"/>
      <c r="I552" s="3"/>
      <c r="J552" s="3"/>
      <c r="K552" s="3"/>
      <c r="L552" s="12"/>
      <c r="M552" s="1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x14ac:dyDescent="0.3">
      <c r="A553" s="53"/>
      <c r="B553" s="3"/>
      <c r="C553" s="3"/>
      <c r="D553" s="3"/>
      <c r="E553" s="51"/>
      <c r="F553" s="52"/>
      <c r="G553" s="9"/>
      <c r="H553" s="3"/>
      <c r="I553" s="3"/>
      <c r="J553" s="3"/>
      <c r="K553" s="3"/>
      <c r="L553" s="12"/>
      <c r="M553" s="1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x14ac:dyDescent="0.3">
      <c r="A554" s="53"/>
      <c r="B554" s="3"/>
      <c r="C554" s="3"/>
      <c r="D554" s="3"/>
      <c r="E554" s="51"/>
      <c r="F554" s="52"/>
      <c r="G554" s="9"/>
      <c r="H554" s="3"/>
      <c r="I554" s="3"/>
      <c r="J554" s="3"/>
      <c r="K554" s="3"/>
      <c r="L554" s="12"/>
      <c r="M554" s="1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x14ac:dyDescent="0.3">
      <c r="A555" s="53"/>
      <c r="B555" s="3"/>
      <c r="C555" s="3"/>
      <c r="D555" s="3"/>
      <c r="E555" s="51"/>
      <c r="F555" s="52"/>
      <c r="G555" s="9"/>
      <c r="H555" s="3"/>
      <c r="I555" s="3"/>
      <c r="J555" s="3"/>
      <c r="K555" s="3"/>
      <c r="L555" s="12"/>
      <c r="M555" s="1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x14ac:dyDescent="0.3">
      <c r="A556" s="53"/>
      <c r="B556" s="3"/>
      <c r="C556" s="3"/>
      <c r="D556" s="3"/>
      <c r="E556" s="51"/>
      <c r="F556" s="52"/>
      <c r="G556" s="9"/>
      <c r="H556" s="3"/>
      <c r="I556" s="3"/>
      <c r="J556" s="3"/>
      <c r="K556" s="3"/>
      <c r="L556" s="12"/>
      <c r="M556" s="1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x14ac:dyDescent="0.3">
      <c r="A557" s="53"/>
      <c r="B557" s="3"/>
      <c r="C557" s="3"/>
      <c r="D557" s="3"/>
      <c r="E557" s="51"/>
      <c r="F557" s="52"/>
      <c r="G557" s="9"/>
      <c r="H557" s="3"/>
      <c r="I557" s="3"/>
      <c r="J557" s="3"/>
      <c r="K557" s="3"/>
      <c r="L557" s="12"/>
      <c r="M557" s="1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x14ac:dyDescent="0.3">
      <c r="A558" s="53"/>
      <c r="B558" s="3"/>
      <c r="C558" s="3"/>
      <c r="D558" s="3"/>
      <c r="E558" s="51"/>
      <c r="F558" s="52"/>
      <c r="G558" s="9"/>
      <c r="H558" s="3"/>
      <c r="I558" s="3"/>
      <c r="J558" s="3"/>
      <c r="K558" s="3"/>
      <c r="L558" s="12"/>
      <c r="M558" s="1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x14ac:dyDescent="0.3">
      <c r="A559" s="53"/>
      <c r="B559" s="3"/>
      <c r="C559" s="3"/>
      <c r="D559" s="3"/>
      <c r="E559" s="51"/>
      <c r="F559" s="52"/>
      <c r="G559" s="9"/>
      <c r="H559" s="3"/>
      <c r="I559" s="3"/>
      <c r="J559" s="3"/>
      <c r="K559" s="3"/>
      <c r="L559" s="12"/>
      <c r="M559" s="1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x14ac:dyDescent="0.3">
      <c r="A560" s="53"/>
      <c r="B560" s="3"/>
      <c r="C560" s="3"/>
      <c r="D560" s="3"/>
      <c r="E560" s="51"/>
      <c r="F560" s="52"/>
      <c r="G560" s="9"/>
      <c r="H560" s="3"/>
      <c r="I560" s="3"/>
      <c r="J560" s="3"/>
      <c r="K560" s="3"/>
      <c r="L560" s="12"/>
      <c r="M560" s="1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x14ac:dyDescent="0.3">
      <c r="A561" s="53"/>
      <c r="B561" s="3"/>
      <c r="C561" s="3"/>
      <c r="D561" s="3"/>
      <c r="E561" s="51"/>
      <c r="F561" s="52"/>
      <c r="G561" s="9"/>
      <c r="H561" s="3"/>
      <c r="I561" s="3"/>
      <c r="J561" s="3"/>
      <c r="K561" s="3"/>
      <c r="L561" s="12"/>
      <c r="M561" s="1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x14ac:dyDescent="0.3">
      <c r="A562" s="53"/>
      <c r="B562" s="3"/>
      <c r="C562" s="3"/>
      <c r="D562" s="3"/>
      <c r="E562" s="51"/>
      <c r="F562" s="52"/>
      <c r="G562" s="9"/>
      <c r="H562" s="3"/>
      <c r="I562" s="3"/>
      <c r="J562" s="3"/>
      <c r="K562" s="3"/>
      <c r="L562" s="12"/>
      <c r="M562" s="1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x14ac:dyDescent="0.3">
      <c r="A563" s="53"/>
      <c r="B563" s="3"/>
      <c r="C563" s="3"/>
      <c r="D563" s="3"/>
      <c r="E563" s="51"/>
      <c r="F563" s="52"/>
      <c r="G563" s="9"/>
      <c r="H563" s="3"/>
      <c r="I563" s="3"/>
      <c r="J563" s="3"/>
      <c r="K563" s="3"/>
      <c r="L563" s="12"/>
      <c r="M563" s="1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x14ac:dyDescent="0.3">
      <c r="A564" s="53"/>
      <c r="B564" s="3"/>
      <c r="C564" s="3"/>
      <c r="D564" s="3"/>
      <c r="E564" s="51"/>
      <c r="F564" s="52"/>
      <c r="G564" s="9"/>
      <c r="H564" s="3"/>
      <c r="I564" s="3"/>
      <c r="J564" s="3"/>
      <c r="K564" s="3"/>
      <c r="L564" s="12"/>
      <c r="M564" s="1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x14ac:dyDescent="0.3">
      <c r="A565" s="53"/>
      <c r="B565" s="3"/>
      <c r="C565" s="3"/>
      <c r="D565" s="3"/>
      <c r="E565" s="51"/>
      <c r="F565" s="52"/>
      <c r="G565" s="9"/>
      <c r="H565" s="3"/>
      <c r="I565" s="3"/>
      <c r="J565" s="3"/>
      <c r="K565" s="3"/>
      <c r="L565" s="12"/>
      <c r="M565" s="1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x14ac:dyDescent="0.3">
      <c r="A566" s="53"/>
      <c r="B566" s="3"/>
      <c r="C566" s="3"/>
      <c r="D566" s="3"/>
      <c r="E566" s="51"/>
      <c r="F566" s="52"/>
      <c r="G566" s="9"/>
      <c r="H566" s="3"/>
      <c r="I566" s="3"/>
      <c r="J566" s="3"/>
      <c r="K566" s="3"/>
      <c r="L566" s="12"/>
      <c r="M566" s="1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x14ac:dyDescent="0.3">
      <c r="A567" s="53"/>
      <c r="B567" s="3"/>
      <c r="C567" s="3"/>
      <c r="D567" s="3"/>
      <c r="E567" s="51"/>
      <c r="F567" s="52"/>
      <c r="G567" s="9"/>
      <c r="H567" s="3"/>
      <c r="I567" s="3"/>
      <c r="J567" s="3"/>
      <c r="K567" s="3"/>
      <c r="L567" s="12"/>
      <c r="M567" s="1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x14ac:dyDescent="0.3">
      <c r="A568" s="53"/>
      <c r="B568" s="3"/>
      <c r="C568" s="3"/>
      <c r="D568" s="3"/>
      <c r="E568" s="51"/>
      <c r="F568" s="52"/>
      <c r="G568" s="9"/>
      <c r="H568" s="3"/>
      <c r="I568" s="3"/>
      <c r="J568" s="3"/>
      <c r="K568" s="3"/>
      <c r="L568" s="12"/>
      <c r="M568" s="1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x14ac:dyDescent="0.3">
      <c r="A569" s="53"/>
      <c r="B569" s="3"/>
      <c r="C569" s="3"/>
      <c r="D569" s="3"/>
      <c r="E569" s="51"/>
      <c r="F569" s="52"/>
      <c r="G569" s="9"/>
      <c r="H569" s="3"/>
      <c r="I569" s="3"/>
      <c r="J569" s="3"/>
      <c r="K569" s="3"/>
      <c r="L569" s="12"/>
      <c r="M569" s="1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x14ac:dyDescent="0.3">
      <c r="A570" s="53"/>
      <c r="B570" s="3"/>
      <c r="C570" s="3"/>
      <c r="D570" s="3"/>
      <c r="E570" s="51"/>
      <c r="F570" s="52"/>
      <c r="G570" s="9"/>
      <c r="H570" s="3"/>
      <c r="I570" s="3"/>
      <c r="J570" s="3"/>
      <c r="K570" s="3"/>
      <c r="L570" s="12"/>
      <c r="M570" s="1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x14ac:dyDescent="0.3">
      <c r="A571" s="53"/>
      <c r="B571" s="3"/>
      <c r="C571" s="3"/>
      <c r="D571" s="3"/>
      <c r="E571" s="51"/>
      <c r="F571" s="52"/>
      <c r="G571" s="9"/>
      <c r="H571" s="3"/>
      <c r="I571" s="3"/>
      <c r="J571" s="3"/>
      <c r="K571" s="3"/>
      <c r="L571" s="12"/>
      <c r="M571" s="1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x14ac:dyDescent="0.3">
      <c r="A572" s="53"/>
      <c r="B572" s="3"/>
      <c r="C572" s="3"/>
      <c r="D572" s="3"/>
      <c r="E572" s="51"/>
      <c r="F572" s="52"/>
      <c r="G572" s="9"/>
      <c r="H572" s="3"/>
      <c r="I572" s="3"/>
      <c r="J572" s="3"/>
      <c r="K572" s="3"/>
      <c r="L572" s="12"/>
      <c r="M572" s="1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x14ac:dyDescent="0.3">
      <c r="A573" s="53"/>
      <c r="B573" s="3"/>
      <c r="C573" s="3"/>
      <c r="D573" s="3"/>
      <c r="E573" s="51"/>
      <c r="F573" s="52"/>
      <c r="G573" s="9"/>
      <c r="H573" s="3"/>
      <c r="I573" s="3"/>
      <c r="J573" s="3"/>
      <c r="K573" s="3"/>
      <c r="L573" s="12"/>
      <c r="M573" s="1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x14ac:dyDescent="0.3">
      <c r="A574" s="53"/>
      <c r="B574" s="3"/>
      <c r="C574" s="3"/>
      <c r="D574" s="3"/>
      <c r="E574" s="51"/>
      <c r="F574" s="52"/>
      <c r="G574" s="9"/>
      <c r="H574" s="3"/>
      <c r="I574" s="3"/>
      <c r="J574" s="3"/>
      <c r="K574" s="3"/>
      <c r="L574" s="12"/>
      <c r="M574" s="1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x14ac:dyDescent="0.3">
      <c r="A575" s="53"/>
      <c r="B575" s="3"/>
      <c r="C575" s="3"/>
      <c r="D575" s="3"/>
      <c r="E575" s="51"/>
      <c r="F575" s="52"/>
      <c r="G575" s="9"/>
      <c r="H575" s="3"/>
      <c r="I575" s="3"/>
      <c r="J575" s="3"/>
      <c r="K575" s="3"/>
      <c r="L575" s="12"/>
      <c r="M575" s="1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x14ac:dyDescent="0.3">
      <c r="A576" s="53"/>
      <c r="B576" s="3"/>
      <c r="C576" s="3"/>
      <c r="D576" s="3"/>
      <c r="E576" s="51"/>
      <c r="F576" s="52"/>
      <c r="G576" s="9"/>
      <c r="H576" s="3"/>
      <c r="I576" s="3"/>
      <c r="J576" s="3"/>
      <c r="K576" s="3"/>
      <c r="L576" s="12"/>
      <c r="M576" s="1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x14ac:dyDescent="0.3">
      <c r="A577" s="53"/>
      <c r="B577" s="3"/>
      <c r="C577" s="3"/>
      <c r="D577" s="3"/>
      <c r="E577" s="51"/>
      <c r="F577" s="52"/>
      <c r="G577" s="9"/>
      <c r="H577" s="3"/>
      <c r="I577" s="3"/>
      <c r="J577" s="3"/>
      <c r="K577" s="3"/>
      <c r="L577" s="12"/>
      <c r="M577" s="1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x14ac:dyDescent="0.3">
      <c r="A578" s="53"/>
      <c r="B578" s="3"/>
      <c r="C578" s="3"/>
      <c r="D578" s="3"/>
      <c r="E578" s="51"/>
      <c r="F578" s="52"/>
      <c r="G578" s="9"/>
      <c r="H578" s="3"/>
      <c r="I578" s="3"/>
      <c r="J578" s="3"/>
      <c r="K578" s="3"/>
      <c r="L578" s="12"/>
      <c r="M578" s="1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x14ac:dyDescent="0.3">
      <c r="A579" s="53"/>
      <c r="B579" s="3"/>
      <c r="C579" s="3"/>
      <c r="D579" s="3"/>
      <c r="E579" s="51"/>
      <c r="F579" s="52"/>
      <c r="G579" s="9"/>
      <c r="H579" s="3"/>
      <c r="I579" s="3"/>
      <c r="J579" s="3"/>
      <c r="K579" s="3"/>
      <c r="L579" s="12"/>
      <c r="M579" s="1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x14ac:dyDescent="0.3">
      <c r="A580" s="53"/>
      <c r="B580" s="3"/>
      <c r="C580" s="3"/>
      <c r="D580" s="3"/>
      <c r="E580" s="51"/>
      <c r="F580" s="52"/>
      <c r="G580" s="9"/>
      <c r="H580" s="3"/>
      <c r="I580" s="3"/>
      <c r="J580" s="3"/>
      <c r="K580" s="3"/>
      <c r="L580" s="12"/>
      <c r="M580" s="1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x14ac:dyDescent="0.3">
      <c r="A581" s="53"/>
      <c r="B581" s="3"/>
      <c r="C581" s="3"/>
      <c r="D581" s="3"/>
      <c r="E581" s="51"/>
      <c r="F581" s="52"/>
      <c r="G581" s="9"/>
      <c r="H581" s="3"/>
      <c r="I581" s="3"/>
      <c r="J581" s="3"/>
      <c r="K581" s="3"/>
      <c r="L581" s="12"/>
      <c r="M581" s="1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x14ac:dyDescent="0.3">
      <c r="A582" s="53"/>
      <c r="B582" s="3"/>
      <c r="C582" s="3"/>
      <c r="D582" s="3"/>
      <c r="E582" s="51"/>
      <c r="F582" s="52"/>
      <c r="G582" s="9"/>
      <c r="H582" s="3"/>
      <c r="I582" s="3"/>
      <c r="J582" s="3"/>
      <c r="K582" s="3"/>
      <c r="L582" s="12"/>
      <c r="M582" s="1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x14ac:dyDescent="0.3">
      <c r="A583" s="53"/>
      <c r="B583" s="3"/>
      <c r="C583" s="3"/>
      <c r="D583" s="3"/>
      <c r="E583" s="51"/>
      <c r="F583" s="52"/>
      <c r="G583" s="9"/>
      <c r="H583" s="3"/>
      <c r="I583" s="3"/>
      <c r="J583" s="3"/>
      <c r="K583" s="3"/>
      <c r="L583" s="12"/>
      <c r="M583" s="1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x14ac:dyDescent="0.3">
      <c r="A584" s="53"/>
      <c r="B584" s="3"/>
      <c r="C584" s="3"/>
      <c r="D584" s="3"/>
      <c r="E584" s="51"/>
      <c r="F584" s="52"/>
      <c r="G584" s="9"/>
      <c r="H584" s="3"/>
      <c r="I584" s="3"/>
      <c r="J584" s="3"/>
      <c r="K584" s="3"/>
      <c r="L584" s="12"/>
      <c r="M584" s="1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x14ac:dyDescent="0.3">
      <c r="A585" s="53"/>
      <c r="B585" s="3"/>
      <c r="C585" s="3"/>
      <c r="D585" s="3"/>
      <c r="E585" s="51"/>
      <c r="F585" s="52"/>
      <c r="G585" s="9"/>
      <c r="H585" s="3"/>
      <c r="I585" s="3"/>
      <c r="J585" s="3"/>
      <c r="K585" s="3"/>
      <c r="L585" s="12"/>
      <c r="M585" s="1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x14ac:dyDescent="0.3">
      <c r="A586" s="53"/>
      <c r="B586" s="3"/>
      <c r="C586" s="3"/>
      <c r="D586" s="3"/>
      <c r="E586" s="51"/>
      <c r="F586" s="52"/>
      <c r="G586" s="9"/>
      <c r="H586" s="3"/>
      <c r="I586" s="3"/>
      <c r="J586" s="3"/>
      <c r="K586" s="3"/>
      <c r="L586" s="12"/>
      <c r="M586" s="1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x14ac:dyDescent="0.3">
      <c r="A587" s="53"/>
      <c r="B587" s="3"/>
      <c r="C587" s="3"/>
      <c r="D587" s="3"/>
      <c r="E587" s="51"/>
      <c r="F587" s="52"/>
      <c r="G587" s="9"/>
      <c r="H587" s="3"/>
      <c r="I587" s="3"/>
      <c r="J587" s="3"/>
      <c r="K587" s="3"/>
      <c r="L587" s="12"/>
      <c r="M587" s="1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x14ac:dyDescent="0.3">
      <c r="A588" s="53"/>
      <c r="B588" s="3"/>
      <c r="C588" s="3"/>
      <c r="D588" s="3"/>
      <c r="E588" s="51"/>
      <c r="F588" s="52"/>
      <c r="G588" s="9"/>
      <c r="H588" s="3"/>
      <c r="I588" s="3"/>
      <c r="J588" s="3"/>
      <c r="K588" s="3"/>
      <c r="L588" s="12"/>
      <c r="M588" s="1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x14ac:dyDescent="0.3">
      <c r="A589" s="53"/>
      <c r="B589" s="3"/>
      <c r="C589" s="3"/>
      <c r="D589" s="3"/>
      <c r="E589" s="51"/>
      <c r="F589" s="52"/>
      <c r="G589" s="9"/>
      <c r="H589" s="3"/>
      <c r="I589" s="3"/>
      <c r="J589" s="3"/>
      <c r="K589" s="3"/>
      <c r="L589" s="12"/>
      <c r="M589" s="1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x14ac:dyDescent="0.3">
      <c r="A590" s="53"/>
      <c r="B590" s="3"/>
      <c r="C590" s="3"/>
      <c r="D590" s="3"/>
      <c r="E590" s="51"/>
      <c r="F590" s="52"/>
      <c r="G590" s="9"/>
      <c r="H590" s="3"/>
      <c r="I590" s="3"/>
      <c r="J590" s="3"/>
      <c r="K590" s="3"/>
      <c r="L590" s="12"/>
      <c r="M590" s="1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x14ac:dyDescent="0.3">
      <c r="A591" s="53"/>
      <c r="B591" s="3"/>
      <c r="C591" s="3"/>
      <c r="D591" s="3"/>
      <c r="E591" s="51"/>
      <c r="F591" s="52"/>
      <c r="G591" s="9"/>
      <c r="H591" s="3"/>
      <c r="I591" s="3"/>
      <c r="J591" s="3"/>
      <c r="K591" s="3"/>
      <c r="L591" s="12"/>
      <c r="M591" s="1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x14ac:dyDescent="0.3">
      <c r="A592" s="53"/>
      <c r="B592" s="3"/>
      <c r="C592" s="3"/>
      <c r="D592" s="3"/>
      <c r="E592" s="51"/>
      <c r="F592" s="52"/>
      <c r="G592" s="9"/>
      <c r="H592" s="3"/>
      <c r="I592" s="3"/>
      <c r="J592" s="3"/>
      <c r="K592" s="3"/>
      <c r="L592" s="12"/>
      <c r="M592" s="1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x14ac:dyDescent="0.3">
      <c r="A593" s="53"/>
      <c r="B593" s="3"/>
      <c r="C593" s="3"/>
      <c r="D593" s="3"/>
      <c r="E593" s="51"/>
      <c r="F593" s="52"/>
      <c r="G593" s="9"/>
      <c r="H593" s="3"/>
      <c r="I593" s="3"/>
      <c r="J593" s="3"/>
      <c r="K593" s="3"/>
      <c r="L593" s="12"/>
      <c r="M593" s="1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x14ac:dyDescent="0.3">
      <c r="A594" s="53"/>
      <c r="B594" s="3"/>
      <c r="C594" s="3"/>
      <c r="D594" s="3"/>
      <c r="E594" s="51"/>
      <c r="F594" s="52"/>
      <c r="G594" s="9"/>
      <c r="H594" s="3"/>
      <c r="I594" s="3"/>
      <c r="J594" s="3"/>
      <c r="K594" s="3"/>
      <c r="L594" s="12"/>
      <c r="M594" s="1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x14ac:dyDescent="0.3">
      <c r="A595" s="53"/>
      <c r="B595" s="3"/>
      <c r="C595" s="3"/>
      <c r="D595" s="3"/>
      <c r="E595" s="51"/>
      <c r="F595" s="52"/>
      <c r="G595" s="9"/>
      <c r="H595" s="3"/>
      <c r="I595" s="3"/>
      <c r="J595" s="3"/>
      <c r="K595" s="3"/>
      <c r="L595" s="12"/>
      <c r="M595" s="1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610" spans="1:49" x14ac:dyDescent="0.3">
      <c r="A610" s="5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2"/>
      <c r="M610" s="1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Q610" s="3"/>
      <c r="AR610" s="3"/>
      <c r="AS610" s="3"/>
      <c r="AT610" s="3"/>
      <c r="AU610" s="3"/>
      <c r="AV610" s="3"/>
      <c r="AW610" s="3"/>
    </row>
    <row r="611" spans="1:49" x14ac:dyDescent="0.3">
      <c r="A611" s="5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2"/>
      <c r="M611" s="1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Q611" s="3"/>
      <c r="AR611" s="3"/>
      <c r="AS611" s="3"/>
      <c r="AT611" s="3"/>
      <c r="AU611" s="3"/>
      <c r="AV611" s="3"/>
      <c r="AW611" s="3"/>
    </row>
    <row r="612" spans="1:49" x14ac:dyDescent="0.3">
      <c r="A612" s="5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2"/>
      <c r="M612" s="1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Q612" s="3"/>
      <c r="AR612" s="3"/>
      <c r="AS612" s="3"/>
      <c r="AT612" s="3"/>
      <c r="AU612" s="3"/>
      <c r="AV612" s="3"/>
      <c r="AW612" s="3"/>
    </row>
    <row r="613" spans="1:49" x14ac:dyDescent="0.3">
      <c r="A613" s="5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2"/>
      <c r="M613" s="1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Q613" s="3"/>
      <c r="AR613" s="3"/>
      <c r="AS613" s="3"/>
      <c r="AT613" s="3"/>
      <c r="AU613" s="3"/>
      <c r="AV613" s="3"/>
      <c r="AW613" s="3"/>
    </row>
    <row r="614" spans="1:49" x14ac:dyDescent="0.3">
      <c r="A614" s="5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2"/>
      <c r="M614" s="1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Q614" s="3"/>
      <c r="AR614" s="3"/>
      <c r="AS614" s="3"/>
      <c r="AT614" s="3"/>
      <c r="AU614" s="3"/>
      <c r="AV614" s="3"/>
      <c r="AW614" s="3"/>
    </row>
    <row r="615" spans="1:49" x14ac:dyDescent="0.3">
      <c r="A615" s="5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2"/>
      <c r="M615" s="1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Q615" s="3"/>
      <c r="AR615" s="3"/>
      <c r="AS615" s="3"/>
      <c r="AT615" s="3"/>
      <c r="AU615" s="3"/>
      <c r="AV615" s="3"/>
      <c r="AW615" s="3"/>
    </row>
    <row r="616" spans="1:49" x14ac:dyDescent="0.3">
      <c r="A616" s="5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2"/>
      <c r="M616" s="1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Q616" s="3"/>
      <c r="AR616" s="3"/>
      <c r="AS616" s="3"/>
      <c r="AT616" s="3"/>
      <c r="AU616" s="3"/>
      <c r="AV616" s="3"/>
      <c r="AW616" s="3"/>
    </row>
  </sheetData>
  <mergeCells count="10">
    <mergeCell ref="F97:H97"/>
    <mergeCell ref="A1:A87"/>
    <mergeCell ref="F47:H47"/>
    <mergeCell ref="F57:H57"/>
    <mergeCell ref="F67:H67"/>
    <mergeCell ref="F77:H77"/>
    <mergeCell ref="F92:H92"/>
    <mergeCell ref="A89:A101"/>
    <mergeCell ref="B1:K1"/>
    <mergeCell ref="F46:H46"/>
  </mergeCells>
  <conditionalFormatting sqref="H49:H50 H59:H60 H69:H70 H93:H94">
    <cfRule type="expression" dxfId="59" priority="20">
      <formula>"if($E$21=""Please Specify"""</formula>
    </cfRule>
  </conditionalFormatting>
  <conditionalFormatting sqref="H80">
    <cfRule type="expression" dxfId="58" priority="16">
      <formula>"if($E$21=""Please Specify"""</formula>
    </cfRule>
  </conditionalFormatting>
  <conditionalFormatting sqref="H54:H55">
    <cfRule type="expression" dxfId="57" priority="15">
      <formula>"if($E$21=""Please Specify"""</formula>
    </cfRule>
  </conditionalFormatting>
  <conditionalFormatting sqref="H64:H65">
    <cfRule type="expression" dxfId="56" priority="14">
      <formula>"if($E$21=""Please Specify"""</formula>
    </cfRule>
  </conditionalFormatting>
  <conditionalFormatting sqref="H74:H75">
    <cfRule type="expression" dxfId="55" priority="13">
      <formula>"if($E$21=""Please Specify"""</formula>
    </cfRule>
  </conditionalFormatting>
  <conditionalFormatting sqref="H98">
    <cfRule type="expression" dxfId="54" priority="3">
      <formula>"if($E$21=""Please Specify"""</formula>
    </cfRule>
  </conditionalFormatting>
  <conditionalFormatting sqref="H99">
    <cfRule type="expression" dxfId="53" priority="2">
      <formula>"if($E$21=""Please Specify"""</formula>
    </cfRule>
  </conditionalFormatting>
  <conditionalFormatting sqref="H100">
    <cfRule type="expression" dxfId="52" priority="1">
      <formula>"if($E$21=""Please Specify"""</formula>
    </cfRule>
  </conditionalFormatting>
  <dataValidations disablePrompts="1" count="1">
    <dataValidation type="textLength" allowBlank="1" showInputMessage="1" showErrorMessage="1" promptTitle="Telephone" prompt="10 Numbers" sqref="I61:J63">
      <formula1>10</formula1>
      <formula2>10</formula2>
    </dataValidation>
  </dataValidations>
  <printOptions horizontalCentered="1" verticalCentered="1"/>
  <pageMargins left="0" right="0" top="0" bottom="0" header="0" footer="0"/>
  <pageSetup scale="54" orientation="portrait" r:id="rId1"/>
  <drawing r:id="rId2"/>
  <legacyDrawing r:id="rId3"/>
  <controls>
    <mc:AlternateContent xmlns:mc="http://schemas.openxmlformats.org/markup-compatibility/2006">
      <mc:Choice Requires="x14">
        <control shapeId="5258" r:id="rId4" name="TextBox1">
          <controlPr defaultSize="0" autoLine="0" linkedCell="FirstName1" r:id="rId5">
            <anchor moveWithCells="1">
              <from>
                <xdr:col>7</xdr:col>
                <xdr:colOff>0</xdr:colOff>
                <xdr:row>49</xdr:row>
                <xdr:rowOff>0</xdr:rowOff>
              </from>
              <to>
                <xdr:col>7</xdr:col>
                <xdr:colOff>1821180</xdr:colOff>
                <xdr:row>50</xdr:row>
                <xdr:rowOff>0</xdr:rowOff>
              </to>
            </anchor>
          </controlPr>
        </control>
      </mc:Choice>
      <mc:Fallback>
        <control shapeId="5258" r:id="rId4" name="TextBox1"/>
      </mc:Fallback>
    </mc:AlternateContent>
    <mc:AlternateContent xmlns:mc="http://schemas.openxmlformats.org/markup-compatibility/2006">
      <mc:Choice Requires="x14">
        <control shapeId="5259" r:id="rId6" name="TextBox2">
          <controlPr defaultSize="0" autoLine="0" linkedCell="LastName1" r:id="rId7">
            <anchor moveWithCells="1">
              <from>
                <xdr:col>7</xdr:col>
                <xdr:colOff>1821180</xdr:colOff>
                <xdr:row>49</xdr:row>
                <xdr:rowOff>0</xdr:rowOff>
              </from>
              <to>
                <xdr:col>8</xdr:col>
                <xdr:colOff>0</xdr:colOff>
                <xdr:row>50</xdr:row>
                <xdr:rowOff>0</xdr:rowOff>
              </to>
            </anchor>
          </controlPr>
        </control>
      </mc:Choice>
      <mc:Fallback>
        <control shapeId="5259" r:id="rId6" name="TextBox2"/>
      </mc:Fallback>
    </mc:AlternateContent>
    <mc:AlternateContent xmlns:mc="http://schemas.openxmlformats.org/markup-compatibility/2006">
      <mc:Choice Requires="x14">
        <control shapeId="5260" r:id="rId8" name="TextBox3">
          <controlPr defaultSize="0" autoLine="0" linkedCell="FirstName2" r:id="rId5">
            <anchor moveWithCells="1">
              <from>
                <xdr:col>7</xdr:col>
                <xdr:colOff>0</xdr:colOff>
                <xdr:row>59</xdr:row>
                <xdr:rowOff>0</xdr:rowOff>
              </from>
              <to>
                <xdr:col>7</xdr:col>
                <xdr:colOff>1821180</xdr:colOff>
                <xdr:row>60</xdr:row>
                <xdr:rowOff>0</xdr:rowOff>
              </to>
            </anchor>
          </controlPr>
        </control>
      </mc:Choice>
      <mc:Fallback>
        <control shapeId="5260" r:id="rId8" name="TextBox3"/>
      </mc:Fallback>
    </mc:AlternateContent>
    <mc:AlternateContent xmlns:mc="http://schemas.openxmlformats.org/markup-compatibility/2006">
      <mc:Choice Requires="x14">
        <control shapeId="5261" r:id="rId9" name="TextBox4">
          <controlPr defaultSize="0" autoLine="0" linkedCell="LastName2" r:id="rId7">
            <anchor moveWithCells="1">
              <from>
                <xdr:col>7</xdr:col>
                <xdr:colOff>1821180</xdr:colOff>
                <xdr:row>59</xdr:row>
                <xdr:rowOff>0</xdr:rowOff>
              </from>
              <to>
                <xdr:col>8</xdr:col>
                <xdr:colOff>0</xdr:colOff>
                <xdr:row>60</xdr:row>
                <xdr:rowOff>0</xdr:rowOff>
              </to>
            </anchor>
          </controlPr>
        </control>
      </mc:Choice>
      <mc:Fallback>
        <control shapeId="5261" r:id="rId9" name="TextBox4"/>
      </mc:Fallback>
    </mc:AlternateContent>
    <mc:AlternateContent xmlns:mc="http://schemas.openxmlformats.org/markup-compatibility/2006">
      <mc:Choice Requires="x14">
        <control shapeId="5262" r:id="rId10" name="TextBox5">
          <controlPr defaultSize="0" autoLine="0" linkedCell="FirstName3" r:id="rId5">
            <anchor moveWithCells="1">
              <from>
                <xdr:col>7</xdr:col>
                <xdr:colOff>0</xdr:colOff>
                <xdr:row>69</xdr:row>
                <xdr:rowOff>0</xdr:rowOff>
              </from>
              <to>
                <xdr:col>7</xdr:col>
                <xdr:colOff>1821180</xdr:colOff>
                <xdr:row>70</xdr:row>
                <xdr:rowOff>0</xdr:rowOff>
              </to>
            </anchor>
          </controlPr>
        </control>
      </mc:Choice>
      <mc:Fallback>
        <control shapeId="5262" r:id="rId10" name="TextBox5"/>
      </mc:Fallback>
    </mc:AlternateContent>
    <mc:AlternateContent xmlns:mc="http://schemas.openxmlformats.org/markup-compatibility/2006">
      <mc:Choice Requires="x14">
        <control shapeId="5263" r:id="rId11" name="TextBox6">
          <controlPr defaultSize="0" autoLine="0" linkedCell="LastName3" r:id="rId7">
            <anchor moveWithCells="1">
              <from>
                <xdr:col>7</xdr:col>
                <xdr:colOff>1821180</xdr:colOff>
                <xdr:row>69</xdr:row>
                <xdr:rowOff>0</xdr:rowOff>
              </from>
              <to>
                <xdr:col>8</xdr:col>
                <xdr:colOff>0</xdr:colOff>
                <xdr:row>70</xdr:row>
                <xdr:rowOff>0</xdr:rowOff>
              </to>
            </anchor>
          </controlPr>
        </control>
      </mc:Choice>
      <mc:Fallback>
        <control shapeId="5263" r:id="rId11" name="TextBox6"/>
      </mc:Fallback>
    </mc:AlternateContent>
    <mc:AlternateContent xmlns:mc="http://schemas.openxmlformats.org/markup-compatibility/2006">
      <mc:Choice Requires="x14">
        <control shapeId="5264" r:id="rId12" name="TextBox7">
          <controlPr defaultSize="0" autoLine="0" linkedCell="FirstName4" r:id="rId5">
            <anchor moveWithCells="1">
              <from>
                <xdr:col>7</xdr:col>
                <xdr:colOff>0</xdr:colOff>
                <xdr:row>79</xdr:row>
                <xdr:rowOff>0</xdr:rowOff>
              </from>
              <to>
                <xdr:col>7</xdr:col>
                <xdr:colOff>1821180</xdr:colOff>
                <xdr:row>80</xdr:row>
                <xdr:rowOff>0</xdr:rowOff>
              </to>
            </anchor>
          </controlPr>
        </control>
      </mc:Choice>
      <mc:Fallback>
        <control shapeId="5264" r:id="rId12" name="TextBox7"/>
      </mc:Fallback>
    </mc:AlternateContent>
    <mc:AlternateContent xmlns:mc="http://schemas.openxmlformats.org/markup-compatibility/2006">
      <mc:Choice Requires="x14">
        <control shapeId="5265" r:id="rId13" name="TextBox8">
          <controlPr defaultSize="0" autoLine="0" linkedCell="LastName4" r:id="rId7">
            <anchor moveWithCells="1">
              <from>
                <xdr:col>7</xdr:col>
                <xdr:colOff>1821180</xdr:colOff>
                <xdr:row>79</xdr:row>
                <xdr:rowOff>0</xdr:rowOff>
              </from>
              <to>
                <xdr:col>8</xdr:col>
                <xdr:colOff>0</xdr:colOff>
                <xdr:row>80</xdr:row>
                <xdr:rowOff>0</xdr:rowOff>
              </to>
            </anchor>
          </controlPr>
        </control>
      </mc:Choice>
      <mc:Fallback>
        <control shapeId="5265" r:id="rId13" name="TextBox8"/>
      </mc:Fallback>
    </mc:AlternateContent>
    <mc:AlternateContent xmlns:mc="http://schemas.openxmlformats.org/markup-compatibility/2006">
      <mc:Choice Requires="x14">
        <control shapeId="5276" r:id="rId14" name="TextBox13">
          <controlPr defaultSize="0" autoLine="0" linkedCell="VCHEID3" r:id="rId5">
            <anchor moveWithCells="1">
              <from>
                <xdr:col>7</xdr:col>
                <xdr:colOff>0</xdr:colOff>
                <xdr:row>72</xdr:row>
                <xdr:rowOff>0</xdr:rowOff>
              </from>
              <to>
                <xdr:col>7</xdr:col>
                <xdr:colOff>1821180</xdr:colOff>
                <xdr:row>73</xdr:row>
                <xdr:rowOff>0</xdr:rowOff>
              </to>
            </anchor>
          </controlPr>
        </control>
      </mc:Choice>
      <mc:Fallback>
        <control shapeId="5276" r:id="rId14" name="TextBox13"/>
      </mc:Fallback>
    </mc:AlternateContent>
    <mc:AlternateContent xmlns:mc="http://schemas.openxmlformats.org/markup-compatibility/2006">
      <mc:Choice Requires="x14">
        <control shapeId="5277" r:id="rId15" name="TextBox14">
          <controlPr defaultSize="0" autoLine="0" linkedCell="PPSID3" r:id="rId7">
            <anchor moveWithCells="1">
              <from>
                <xdr:col>7</xdr:col>
                <xdr:colOff>1821180</xdr:colOff>
                <xdr:row>72</xdr:row>
                <xdr:rowOff>0</xdr:rowOff>
              </from>
              <to>
                <xdr:col>8</xdr:col>
                <xdr:colOff>0</xdr:colOff>
                <xdr:row>73</xdr:row>
                <xdr:rowOff>0</xdr:rowOff>
              </to>
            </anchor>
          </controlPr>
        </control>
      </mc:Choice>
      <mc:Fallback>
        <control shapeId="5277" r:id="rId15" name="TextBox14"/>
      </mc:Fallback>
    </mc:AlternateContent>
    <mc:AlternateContent xmlns:mc="http://schemas.openxmlformats.org/markup-compatibility/2006">
      <mc:Choice Requires="x14">
        <control shapeId="5278" r:id="rId16" name="TextBox15">
          <controlPr defaultSize="0" autoLine="0" linkedCell="VCHEID2" r:id="rId5">
            <anchor moveWithCells="1">
              <from>
                <xdr:col>7</xdr:col>
                <xdr:colOff>0</xdr:colOff>
                <xdr:row>62</xdr:row>
                <xdr:rowOff>0</xdr:rowOff>
              </from>
              <to>
                <xdr:col>7</xdr:col>
                <xdr:colOff>1821180</xdr:colOff>
                <xdr:row>63</xdr:row>
                <xdr:rowOff>0</xdr:rowOff>
              </to>
            </anchor>
          </controlPr>
        </control>
      </mc:Choice>
      <mc:Fallback>
        <control shapeId="5278" r:id="rId16" name="TextBox15"/>
      </mc:Fallback>
    </mc:AlternateContent>
    <mc:AlternateContent xmlns:mc="http://schemas.openxmlformats.org/markup-compatibility/2006">
      <mc:Choice Requires="x14">
        <control shapeId="5279" r:id="rId17" name="TextBox16">
          <controlPr defaultSize="0" autoLine="0" linkedCell="PPSID2" r:id="rId7">
            <anchor moveWithCells="1">
              <from>
                <xdr:col>7</xdr:col>
                <xdr:colOff>1821180</xdr:colOff>
                <xdr:row>62</xdr:row>
                <xdr:rowOff>0</xdr:rowOff>
              </from>
              <to>
                <xdr:col>8</xdr:col>
                <xdr:colOff>0</xdr:colOff>
                <xdr:row>63</xdr:row>
                <xdr:rowOff>0</xdr:rowOff>
              </to>
            </anchor>
          </controlPr>
        </control>
      </mc:Choice>
      <mc:Fallback>
        <control shapeId="5279" r:id="rId17" name="TextBox16"/>
      </mc:Fallback>
    </mc:AlternateContent>
    <mc:AlternateContent xmlns:mc="http://schemas.openxmlformats.org/markup-compatibility/2006">
      <mc:Choice Requires="x14">
        <control shapeId="5280" r:id="rId18" name="TextBox17">
          <controlPr defaultSize="0" autoLine="0" linkedCell="VCHEID4" r:id="rId5">
            <anchor moveWithCells="1">
              <from>
                <xdr:col>7</xdr:col>
                <xdr:colOff>0</xdr:colOff>
                <xdr:row>82</xdr:row>
                <xdr:rowOff>0</xdr:rowOff>
              </from>
              <to>
                <xdr:col>7</xdr:col>
                <xdr:colOff>1821180</xdr:colOff>
                <xdr:row>83</xdr:row>
                <xdr:rowOff>0</xdr:rowOff>
              </to>
            </anchor>
          </controlPr>
        </control>
      </mc:Choice>
      <mc:Fallback>
        <control shapeId="5280" r:id="rId18" name="TextBox17"/>
      </mc:Fallback>
    </mc:AlternateContent>
    <mc:AlternateContent xmlns:mc="http://schemas.openxmlformats.org/markup-compatibility/2006">
      <mc:Choice Requires="x14">
        <control shapeId="5281" r:id="rId19" name="TextBox18">
          <controlPr defaultSize="0" autoLine="0" linkedCell="PPSID4" r:id="rId7">
            <anchor moveWithCells="1">
              <from>
                <xdr:col>7</xdr:col>
                <xdr:colOff>1821180</xdr:colOff>
                <xdr:row>82</xdr:row>
                <xdr:rowOff>0</xdr:rowOff>
              </from>
              <to>
                <xdr:col>8</xdr:col>
                <xdr:colOff>0</xdr:colOff>
                <xdr:row>83</xdr:row>
                <xdr:rowOff>0</xdr:rowOff>
              </to>
            </anchor>
          </controlPr>
        </control>
      </mc:Choice>
      <mc:Fallback>
        <control shapeId="5281" r:id="rId19" name="TextBox18"/>
      </mc:Fallback>
    </mc:AlternateContent>
    <mc:AlternateContent xmlns:mc="http://schemas.openxmlformats.org/markup-compatibility/2006">
      <mc:Choice Requires="x14">
        <control shapeId="5282" r:id="rId20" name="TextBox19">
          <controlPr defaultSize="0" autoLine="0" linkedCell="VCHEID1" r:id="rId5">
            <anchor moveWithCells="1">
              <from>
                <xdr:col>7</xdr:col>
                <xdr:colOff>0</xdr:colOff>
                <xdr:row>52</xdr:row>
                <xdr:rowOff>0</xdr:rowOff>
              </from>
              <to>
                <xdr:col>7</xdr:col>
                <xdr:colOff>1821180</xdr:colOff>
                <xdr:row>53</xdr:row>
                <xdr:rowOff>0</xdr:rowOff>
              </to>
            </anchor>
          </controlPr>
        </control>
      </mc:Choice>
      <mc:Fallback>
        <control shapeId="5282" r:id="rId20" name="TextBox19"/>
      </mc:Fallback>
    </mc:AlternateContent>
    <mc:AlternateContent xmlns:mc="http://schemas.openxmlformats.org/markup-compatibility/2006">
      <mc:Choice Requires="x14">
        <control shapeId="5283" r:id="rId21" name="TextBox20">
          <controlPr defaultSize="0" autoLine="0" linkedCell="PPSID1" r:id="rId7">
            <anchor moveWithCells="1">
              <from>
                <xdr:col>7</xdr:col>
                <xdr:colOff>1821180</xdr:colOff>
                <xdr:row>52</xdr:row>
                <xdr:rowOff>0</xdr:rowOff>
              </from>
              <to>
                <xdr:col>8</xdr:col>
                <xdr:colOff>0</xdr:colOff>
                <xdr:row>53</xdr:row>
                <xdr:rowOff>0</xdr:rowOff>
              </to>
            </anchor>
          </controlPr>
        </control>
      </mc:Choice>
      <mc:Fallback>
        <control shapeId="5283" r:id="rId21" name="TextBox20"/>
      </mc:Fallback>
    </mc:AlternateContent>
    <mc:AlternateContent xmlns:mc="http://schemas.openxmlformats.org/markup-compatibility/2006">
      <mc:Choice Requires="x14">
        <control shapeId="5156" r:id="rId22" name="Drop Down 36">
          <controlPr locked="0" defaultSize="0" autoLine="0" autoPict="0">
            <anchor moveWithCells="1">
              <from>
                <xdr:col>7</xdr:col>
                <xdr:colOff>0</xdr:colOff>
                <xdr:row>48</xdr:row>
                <xdr:rowOff>0</xdr:rowOff>
              </from>
              <to>
                <xdr:col>8</xdr:col>
                <xdr:colOff>7620</xdr:colOff>
                <xdr:row>48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23" name="Drop Down 55">
          <controlPr locked="0" defaultSize="0" autoLine="0" autoPict="0">
            <anchor moveWithCells="1">
              <from>
                <xdr:col>7</xdr:col>
                <xdr:colOff>0</xdr:colOff>
                <xdr:row>9</xdr:row>
                <xdr:rowOff>198120</xdr:rowOff>
              </from>
              <to>
                <xdr:col>8</xdr:col>
                <xdr:colOff>7620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24" name="Drop Down 56">
          <controlPr locked="0" defaultSize="0" autoLine="0" autoPict="0">
            <anchor moveWithCells="1">
              <from>
                <xdr:col>7</xdr:col>
                <xdr:colOff>0</xdr:colOff>
                <xdr:row>11</xdr:row>
                <xdr:rowOff>198120</xdr:rowOff>
              </from>
              <to>
                <xdr:col>8</xdr:col>
                <xdr:colOff>7620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25" name="Drop Down 60">
          <controlPr locked="0" defaultSize="0" autoLine="0" autoPict="0">
            <anchor moveWithCells="1">
              <from>
                <xdr:col>7</xdr:col>
                <xdr:colOff>0</xdr:colOff>
                <xdr:row>12</xdr:row>
                <xdr:rowOff>198120</xdr:rowOff>
              </from>
              <to>
                <xdr:col>8</xdr:col>
                <xdr:colOff>7620</xdr:colOff>
                <xdr:row>13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2" r:id="rId26" name="Drop Down 62">
          <controlPr locked="0" defaultSize="0" autoLine="0" autoPict="0">
            <anchor moveWithCells="1">
              <from>
                <xdr:col>7</xdr:col>
                <xdr:colOff>0</xdr:colOff>
                <xdr:row>21</xdr:row>
                <xdr:rowOff>0</xdr:rowOff>
              </from>
              <to>
                <xdr:col>8</xdr:col>
                <xdr:colOff>7620</xdr:colOff>
                <xdr:row>21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3" r:id="rId27" name="Drop Down 63">
          <controlPr locked="0" defaultSize="0" autoLine="0" autoPict="0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8</xdr:col>
                <xdr:colOff>7620</xdr:colOff>
                <xdr:row>20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5" r:id="rId28" name="Drop Down 65">
          <controlPr locked="0" defaultSize="0" autoLine="0" autoPict="0">
            <anchor moveWithCells="1">
              <from>
                <xdr:col>7</xdr:col>
                <xdr:colOff>0</xdr:colOff>
                <xdr:row>13</xdr:row>
                <xdr:rowOff>198120</xdr:rowOff>
              </from>
              <to>
                <xdr:col>8</xdr:col>
                <xdr:colOff>7620</xdr:colOff>
                <xdr:row>14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29" name="Drop Down 66">
          <controlPr locked="0" defaultSize="0" autoLine="0" autoPict="0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7620</xdr:colOff>
                <xdr:row>16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7" r:id="rId30" name="Drop Down 87">
          <controlPr locked="0" defaultSize="0" autoLine="0" autoPict="0">
            <anchor moveWithCells="1">
              <from>
                <xdr:col>7</xdr:col>
                <xdr:colOff>0</xdr:colOff>
                <xdr:row>58</xdr:row>
                <xdr:rowOff>0</xdr:rowOff>
              </from>
              <to>
                <xdr:col>8</xdr:col>
                <xdr:colOff>7620</xdr:colOff>
                <xdr:row>58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0" r:id="rId31" name="Drop Down 110">
          <controlPr locked="0" defaultSize="0" autoLine="0" autoPict="0">
            <anchor moveWithCells="1">
              <from>
                <xdr:col>7</xdr:col>
                <xdr:colOff>0</xdr:colOff>
                <xdr:row>54</xdr:row>
                <xdr:rowOff>22860</xdr:rowOff>
              </from>
              <to>
                <xdr:col>8</xdr:col>
                <xdr:colOff>7620</xdr:colOff>
                <xdr:row>55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4" r:id="rId32" name="Drop Down 114">
          <controlPr locked="0" defaultSize="0" autoLine="0" autoPict="0">
            <anchor moveWithCells="1">
              <from>
                <xdr:col>7</xdr:col>
                <xdr:colOff>7620</xdr:colOff>
                <xdr:row>74</xdr:row>
                <xdr:rowOff>22860</xdr:rowOff>
              </from>
              <to>
                <xdr:col>8</xdr:col>
                <xdr:colOff>22860</xdr:colOff>
                <xdr:row>75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6" r:id="rId33" name="Drop Down 116">
          <controlPr locked="0" defaultSize="0" autoLine="0" autoPict="0">
            <anchor moveWithCells="1">
              <from>
                <xdr:col>7</xdr:col>
                <xdr:colOff>0</xdr:colOff>
                <xdr:row>84</xdr:row>
                <xdr:rowOff>7620</xdr:rowOff>
              </from>
              <to>
                <xdr:col>8</xdr:col>
                <xdr:colOff>7620</xdr:colOff>
                <xdr:row>85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1" r:id="rId34" name="Drop Down 131">
          <controlPr locked="0" defaultSize="0" autoLine="0" autoPict="0">
            <anchor moveWithCells="1">
              <from>
                <xdr:col>7</xdr:col>
                <xdr:colOff>0</xdr:colOff>
                <xdr:row>68</xdr:row>
                <xdr:rowOff>0</xdr:rowOff>
              </from>
              <to>
                <xdr:col>8</xdr:col>
                <xdr:colOff>7620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3" r:id="rId35" name="Drop Down 133">
          <controlPr locked="0" defaultSize="0" autoLine="0" autoPict="0">
            <anchor moveWithCells="1">
              <from>
                <xdr:col>7</xdr:col>
                <xdr:colOff>7620</xdr:colOff>
                <xdr:row>78</xdr:row>
                <xdr:rowOff>0</xdr:rowOff>
              </from>
              <to>
                <xdr:col>8</xdr:col>
                <xdr:colOff>22860</xdr:colOff>
                <xdr:row>78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6" r:id="rId36" name="Drop Down 136">
          <controlPr locked="0" defaultSize="0" autoLine="0" autoPict="0">
            <anchor moveWithCells="1">
              <from>
                <xdr:col>7</xdr:col>
                <xdr:colOff>0</xdr:colOff>
                <xdr:row>89</xdr:row>
                <xdr:rowOff>7620</xdr:rowOff>
              </from>
              <to>
                <xdr:col>8</xdr:col>
                <xdr:colOff>7620</xdr:colOff>
                <xdr:row>90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66" r:id="rId37" name="Drop Down 146">
          <controlPr locked="0" defaultSize="0" autoLine="0" autoPict="0">
            <anchor moveWithCells="1">
              <from>
                <xdr:col>7</xdr:col>
                <xdr:colOff>7620</xdr:colOff>
                <xdr:row>64</xdr:row>
                <xdr:rowOff>22860</xdr:rowOff>
              </from>
              <to>
                <xdr:col>8</xdr:col>
                <xdr:colOff>22860</xdr:colOff>
                <xdr:row>65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69" r:id="rId38" name="Drop Down 149">
          <controlPr locked="0" defaultSize="0" autoLine="0" autoPict="0">
            <anchor moveWithCells="1">
              <from>
                <xdr:col>7</xdr:col>
                <xdr:colOff>0</xdr:colOff>
                <xdr:row>24</xdr:row>
                <xdr:rowOff>0</xdr:rowOff>
              </from>
              <to>
                <xdr:col>8</xdr:col>
                <xdr:colOff>7620</xdr:colOff>
                <xdr:row>24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4" r:id="rId39" name="Button 164">
          <controlPr defaultSize="0" print="0" autoFill="0" autoPict="0" macro="[0]!Clear_Form_Data">
            <anchor moveWithCells="1" sizeWithCells="1">
              <from>
                <xdr:col>12</xdr:col>
                <xdr:colOff>213360</xdr:colOff>
                <xdr:row>3</xdr:row>
                <xdr:rowOff>190500</xdr:rowOff>
              </from>
              <to>
                <xdr:col>15</xdr:col>
                <xdr:colOff>1150620</xdr:colOff>
                <xdr:row>10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5" r:id="rId40" name="Drop Down 165">
          <controlPr locked="0" defaultSize="0" autoLine="0" autoPict="0">
            <anchor moveWithCells="1">
              <from>
                <xdr:col>7</xdr:col>
                <xdr:colOff>0</xdr:colOff>
                <xdr:row>73</xdr:row>
                <xdr:rowOff>22860</xdr:rowOff>
              </from>
              <to>
                <xdr:col>8</xdr:col>
                <xdr:colOff>7620</xdr:colOff>
                <xdr:row>74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8" r:id="rId41" name="Drop Down 168">
          <controlPr locked="0" defaultSize="0" autoLine="0" autoPict="0">
            <anchor moveWithCells="1">
              <from>
                <xdr:col>7</xdr:col>
                <xdr:colOff>0</xdr:colOff>
                <xdr:row>53</xdr:row>
                <xdr:rowOff>22860</xdr:rowOff>
              </from>
              <to>
                <xdr:col>8</xdr:col>
                <xdr:colOff>7620</xdr:colOff>
                <xdr:row>54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9" r:id="rId42" name="Drop Down 169">
          <controlPr locked="0" defaultSize="0" autoLine="0" autoPict="0">
            <anchor moveWithCells="1">
              <from>
                <xdr:col>7</xdr:col>
                <xdr:colOff>7620</xdr:colOff>
                <xdr:row>63</xdr:row>
                <xdr:rowOff>0</xdr:rowOff>
              </from>
              <to>
                <xdr:col>8</xdr:col>
                <xdr:colOff>22860</xdr:colOff>
                <xdr:row>63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90" r:id="rId43" name="Drop Down 170">
          <controlPr locked="0" defaultSize="0" autoLine="0" autoPict="0">
            <anchor moveWithCells="1">
              <from>
                <xdr:col>7</xdr:col>
                <xdr:colOff>0</xdr:colOff>
                <xdr:row>83</xdr:row>
                <xdr:rowOff>7620</xdr:rowOff>
              </from>
              <to>
                <xdr:col>8</xdr:col>
                <xdr:colOff>7620</xdr:colOff>
                <xdr:row>84</xdr:row>
                <xdr:rowOff>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Z625"/>
  <sheetViews>
    <sheetView showGridLines="0" workbookViewId="0">
      <selection activeCell="T3" sqref="T3"/>
    </sheetView>
  </sheetViews>
  <sheetFormatPr defaultColWidth="9.109375" defaultRowHeight="15.6" x14ac:dyDescent="0.3"/>
  <cols>
    <col min="1" max="1" width="3.5546875" style="2" customWidth="1"/>
    <col min="2" max="3" width="1" style="4" customWidth="1"/>
    <col min="4" max="4" width="15.6640625" style="5" customWidth="1"/>
    <col min="5" max="5" width="42.44140625" style="5" customWidth="1"/>
    <col min="6" max="6" width="11.33203125" style="2" customWidth="1"/>
    <col min="7" max="7" width="7.5546875" style="2" customWidth="1"/>
    <col min="8" max="8" width="5.109375" style="2" customWidth="1"/>
    <col min="9" max="9" width="19.5546875" style="8" customWidth="1"/>
    <col min="10" max="10" width="17.33203125" style="9" customWidth="1"/>
    <col min="11" max="11" width="23.6640625" style="9" customWidth="1"/>
    <col min="12" max="13" width="1" style="9" customWidth="1"/>
    <col min="14" max="14" width="3.44140625" style="1" customWidth="1"/>
    <col min="15" max="15" width="0.5546875" style="1" customWidth="1"/>
    <col min="16" max="16" width="3.109375" style="1" customWidth="1"/>
    <col min="17" max="17" width="1" style="1" customWidth="1"/>
    <col min="18" max="18" width="15.6640625" style="1" bestFit="1" customWidth="1"/>
    <col min="19" max="19" width="1.109375" style="1" customWidth="1"/>
    <col min="20" max="20" width="30.88671875" style="1" bestFit="1" customWidth="1"/>
    <col min="21" max="21" width="18.6640625" style="1" customWidth="1"/>
    <col min="22" max="22" width="1.109375" style="1" customWidth="1"/>
    <col min="23" max="23" width="18.6640625" style="1" customWidth="1"/>
    <col min="24" max="24" width="1.109375" style="1" customWidth="1"/>
    <col min="25" max="25" width="18.6640625" style="1" customWidth="1"/>
    <col min="26" max="26" width="1.109375" style="1" customWidth="1"/>
    <col min="27" max="27" width="19.5546875" style="1" customWidth="1"/>
    <col min="28" max="28" width="1.109375" style="1" customWidth="1"/>
    <col min="29" max="29" width="19.44140625" style="1" customWidth="1"/>
    <col min="30" max="30" width="1.109375" style="1" customWidth="1"/>
    <col min="31" max="31" width="18.109375" style="1" customWidth="1"/>
    <col min="32" max="32" width="4.44140625" style="1" customWidth="1"/>
    <col min="33" max="33" width="4.33203125" style="1" customWidth="1"/>
    <col min="34" max="34" width="62.5546875" style="1" bestFit="1" customWidth="1"/>
    <col min="35" max="35" width="43.6640625" style="1" bestFit="1" customWidth="1"/>
    <col min="36" max="36" width="49.33203125" style="1" bestFit="1" customWidth="1"/>
    <col min="37" max="37" width="43.6640625" style="1" bestFit="1" customWidth="1"/>
    <col min="38" max="38" width="45.5546875" style="1" bestFit="1" customWidth="1"/>
    <col min="39" max="39" width="25.5546875" style="1" bestFit="1" customWidth="1"/>
    <col min="40" max="40" width="12" style="1" bestFit="1" customWidth="1"/>
    <col min="41" max="41" width="15.44140625" style="1" bestFit="1" customWidth="1"/>
    <col min="42" max="42" width="23.33203125" style="1" bestFit="1" customWidth="1"/>
    <col min="43" max="43" width="15.44140625" style="1" bestFit="1" customWidth="1"/>
    <col min="44" max="44" width="12" style="1" bestFit="1" customWidth="1"/>
    <col min="45" max="45" width="36.109375" style="1" bestFit="1" customWidth="1"/>
    <col min="46" max="46" width="19.33203125" style="2" bestFit="1" customWidth="1"/>
    <col min="47" max="47" width="37.44140625" style="2" bestFit="1" customWidth="1"/>
    <col min="48" max="48" width="15.88671875" style="2" bestFit="1" customWidth="1"/>
    <col min="49" max="50" width="12" style="2" bestFit="1" customWidth="1"/>
    <col min="51" max="51" width="45" style="2" bestFit="1" customWidth="1"/>
    <col min="52" max="52" width="38" style="2" bestFit="1" customWidth="1"/>
    <col min="53" max="53" width="30.88671875" style="3" bestFit="1" customWidth="1"/>
    <col min="54" max="54" width="23.109375" style="3" customWidth="1"/>
    <col min="55" max="55" width="13.109375" style="3" bestFit="1" customWidth="1"/>
    <col min="56" max="16384" width="9.109375" style="3"/>
  </cols>
  <sheetData>
    <row r="1" spans="1:52" ht="36.75" customHeight="1" x14ac:dyDescent="0.6">
      <c r="A1" s="159"/>
      <c r="B1" s="204"/>
      <c r="C1" s="204"/>
      <c r="D1" s="204"/>
      <c r="E1" s="444" t="s">
        <v>424</v>
      </c>
      <c r="F1" s="444"/>
      <c r="G1" s="444"/>
      <c r="H1" s="444"/>
      <c r="I1" s="444"/>
      <c r="J1" s="444"/>
      <c r="K1" s="444"/>
      <c r="L1" s="204"/>
      <c r="M1" s="214"/>
      <c r="N1" s="160"/>
    </row>
    <row r="2" spans="1:52" s="12" customFormat="1" ht="36.75" customHeight="1" x14ac:dyDescent="0.3">
      <c r="A2" s="205"/>
      <c r="B2" s="206"/>
      <c r="C2" s="206"/>
      <c r="D2" s="206"/>
      <c r="E2" s="445" t="s">
        <v>516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0"/>
      <c r="AU2" s="10"/>
      <c r="AV2" s="10"/>
      <c r="AW2" s="10"/>
      <c r="AX2" s="10"/>
      <c r="AY2" s="10"/>
      <c r="AZ2" s="10"/>
    </row>
    <row r="3" spans="1:52" s="12" customFormat="1" ht="36.75" customHeight="1" x14ac:dyDescent="0.3">
      <c r="A3" s="207"/>
      <c r="B3" s="208"/>
      <c r="C3" s="208"/>
      <c r="D3" s="208"/>
      <c r="E3" s="446" t="s">
        <v>303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</row>
    <row r="4" spans="1:52" ht="8.25" customHeight="1" thickBot="1" x14ac:dyDescent="0.35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2" ht="7.5" customHeight="1" x14ac:dyDescent="0.3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2" ht="16.5" customHeight="1" x14ac:dyDescent="0.3">
      <c r="A6" s="163"/>
      <c r="B6" s="422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2" ht="10.5" customHeight="1" x14ac:dyDescent="0.3">
      <c r="A7" s="163"/>
      <c r="B7" s="422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2" ht="15.75" customHeight="1" x14ac:dyDescent="0.3">
      <c r="A8" s="163"/>
      <c r="B8" s="422"/>
      <c r="C8" s="122"/>
      <c r="D8" s="95" t="s">
        <v>258</v>
      </c>
      <c r="E8" s="96"/>
      <c r="F8" s="99" t="s">
        <v>114</v>
      </c>
      <c r="G8" s="99"/>
      <c r="H8" s="99"/>
      <c r="I8" s="97"/>
      <c r="J8" s="448" t="str">
        <f>FirstName1&amp;" "&amp;LastName1</f>
        <v xml:space="preserve"> </v>
      </c>
      <c r="K8" s="449"/>
      <c r="L8" s="124"/>
      <c r="M8" s="100"/>
      <c r="N8" s="161"/>
    </row>
    <row r="9" spans="1:52" x14ac:dyDescent="0.3">
      <c r="A9" s="163"/>
      <c r="B9" s="422"/>
      <c r="C9" s="122"/>
      <c r="D9" s="96"/>
      <c r="E9" s="96"/>
      <c r="F9" s="99" t="s">
        <v>248</v>
      </c>
      <c r="G9" s="99"/>
      <c r="H9" s="99"/>
      <c r="I9" s="97"/>
      <c r="J9" s="450"/>
      <c r="K9" s="451"/>
      <c r="L9" s="124"/>
      <c r="M9" s="100"/>
      <c r="N9" s="161"/>
    </row>
    <row r="10" spans="1:52" x14ac:dyDescent="0.3">
      <c r="A10" s="163"/>
      <c r="B10" s="422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Form'!H51</f>
        <v>0</v>
      </c>
      <c r="K10" s="453"/>
      <c r="L10" s="124"/>
      <c r="M10" s="100"/>
      <c r="N10" s="161"/>
    </row>
    <row r="11" spans="1:52" x14ac:dyDescent="0.3">
      <c r="A11" s="163"/>
      <c r="B11" s="422"/>
      <c r="C11" s="122"/>
      <c r="D11" s="96"/>
      <c r="E11" s="96"/>
      <c r="F11" s="99" t="s">
        <v>265</v>
      </c>
      <c r="G11" s="99"/>
      <c r="H11" s="99"/>
      <c r="I11" s="97"/>
      <c r="J11" s="454">
        <f>'CC Setup Request Form'!H52</f>
        <v>0</v>
      </c>
      <c r="K11" s="455"/>
      <c r="L11" s="124"/>
      <c r="M11" s="100"/>
      <c r="N11" s="161"/>
    </row>
    <row r="12" spans="1:52" x14ac:dyDescent="0.3">
      <c r="A12" s="163"/>
      <c r="B12" s="422"/>
      <c r="C12" s="122"/>
      <c r="D12" s="96"/>
      <c r="E12" s="96"/>
      <c r="F12" s="99" t="s">
        <v>266</v>
      </c>
      <c r="G12" s="99"/>
      <c r="H12" s="99"/>
      <c r="I12" s="97"/>
      <c r="J12" s="454" t="s">
        <v>522</v>
      </c>
      <c r="K12" s="455"/>
      <c r="L12" s="124"/>
      <c r="M12" s="100"/>
      <c r="N12" s="161"/>
    </row>
    <row r="13" spans="1:52" x14ac:dyDescent="0.3">
      <c r="A13" s="163"/>
      <c r="B13" s="422"/>
      <c r="C13" s="122"/>
      <c r="D13" s="96"/>
      <c r="E13" s="99"/>
      <c r="F13" s="99" t="s">
        <v>425</v>
      </c>
      <c r="G13" s="99"/>
      <c r="H13" s="99"/>
      <c r="I13" s="97"/>
      <c r="J13" s="454" t="s">
        <v>522</v>
      </c>
      <c r="K13" s="455"/>
      <c r="L13" s="124"/>
      <c r="M13" s="100"/>
      <c r="N13" s="161"/>
    </row>
    <row r="14" spans="1:52" x14ac:dyDescent="0.3">
      <c r="A14" s="163"/>
      <c r="B14" s="422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2" x14ac:dyDescent="0.3">
      <c r="A15" s="163"/>
      <c r="B15" s="422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2" ht="0.75" customHeight="1" x14ac:dyDescent="0.3">
      <c r="A16" s="163"/>
      <c r="B16" s="422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20" x14ac:dyDescent="0.3">
      <c r="A17" s="163"/>
      <c r="B17" s="422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20" x14ac:dyDescent="0.3">
      <c r="A18" s="163"/>
      <c r="B18" s="422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20" x14ac:dyDescent="0.3">
      <c r="A19" s="163"/>
      <c r="B19" s="422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20" ht="6" customHeight="1" thickBot="1" x14ac:dyDescent="0.35">
      <c r="A20" s="163"/>
      <c r="B20" s="422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20" ht="16.2" thickTop="1" x14ac:dyDescent="0.3">
      <c r="A21" s="163"/>
      <c r="B21" s="422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20" x14ac:dyDescent="0.3">
      <c r="A22" s="163"/>
      <c r="B22" s="422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20" x14ac:dyDescent="0.3">
      <c r="A23" s="163"/>
      <c r="B23" s="422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20" x14ac:dyDescent="0.3">
      <c r="A24" s="163"/>
      <c r="B24" s="422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  <c r="T24" s="201"/>
    </row>
    <row r="25" spans="1:20" ht="16.2" thickBot="1" x14ac:dyDescent="0.35">
      <c r="A25" s="163"/>
      <c r="B25" s="422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  <c r="T25" s="201"/>
    </row>
    <row r="26" spans="1:20" ht="15" customHeight="1" thickTop="1" x14ac:dyDescent="0.3">
      <c r="A26" s="163"/>
      <c r="B26" s="422"/>
      <c r="C26" s="122"/>
      <c r="D26" s="103"/>
      <c r="E26" s="426"/>
      <c r="F26" s="426"/>
      <c r="G26" s="426"/>
      <c r="H26" s="426"/>
      <c r="I26" s="426" t="s">
        <v>304</v>
      </c>
      <c r="J26" s="426"/>
      <c r="K26" s="426"/>
      <c r="L26" s="447"/>
      <c r="M26" s="100"/>
      <c r="N26" s="161"/>
      <c r="T26" s="201"/>
    </row>
    <row r="27" spans="1:20" ht="4.5" customHeight="1" thickBot="1" x14ac:dyDescent="0.35">
      <c r="A27" s="163"/>
      <c r="B27" s="422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20" ht="17.25" customHeight="1" thickBot="1" x14ac:dyDescent="0.35">
      <c r="A28" s="163"/>
      <c r="B28" s="422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  <c r="R28" s="203"/>
      <c r="T28" s="201"/>
    </row>
    <row r="29" spans="1:20" ht="10.5" customHeight="1" thickBot="1" x14ac:dyDescent="0.35">
      <c r="A29" s="163"/>
      <c r="B29" s="422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20" ht="8.25" customHeight="1" thickBot="1" x14ac:dyDescent="0.35">
      <c r="A30" s="163"/>
      <c r="B30" s="422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20" ht="7.5" customHeight="1" x14ac:dyDescent="0.3">
      <c r="A31" s="163"/>
      <c r="B31" s="422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20" x14ac:dyDescent="0.3">
      <c r="A32" s="163"/>
      <c r="B32" s="422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  <c r="T32" s="201"/>
    </row>
    <row r="33" spans="1:52" x14ac:dyDescent="0.3">
      <c r="A33" s="163"/>
      <c r="B33" s="422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  <c r="T33" s="201"/>
    </row>
    <row r="34" spans="1:52" x14ac:dyDescent="0.3">
      <c r="A34" s="163"/>
      <c r="B34" s="422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2" x14ac:dyDescent="0.3">
      <c r="A35" s="163"/>
      <c r="B35" s="422"/>
      <c r="C35" s="122"/>
      <c r="D35" s="144" t="s">
        <v>118</v>
      </c>
      <c r="E35" s="144" t="s">
        <v>302</v>
      </c>
      <c r="F35" s="145" t="s">
        <v>259</v>
      </c>
      <c r="G35" s="99"/>
      <c r="H35" s="423" t="s">
        <v>275</v>
      </c>
      <c r="I35" s="424"/>
      <c r="J35" s="425"/>
      <c r="K35" s="119"/>
      <c r="L35" s="108"/>
      <c r="M35" s="119"/>
      <c r="N35" s="161"/>
      <c r="O35" s="48"/>
      <c r="P35" s="48"/>
      <c r="T35" s="201"/>
      <c r="AS35" s="2"/>
      <c r="AZ35" s="3"/>
    </row>
    <row r="36" spans="1:52" x14ac:dyDescent="0.3">
      <c r="A36" s="163"/>
      <c r="B36" s="422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T36" s="201"/>
      <c r="AS36" s="2"/>
      <c r="AZ36" s="3"/>
    </row>
    <row r="37" spans="1:52" x14ac:dyDescent="0.3">
      <c r="A37" s="163"/>
      <c r="B37" s="422"/>
      <c r="C37" s="122"/>
      <c r="D37" s="196"/>
      <c r="E37" s="196"/>
      <c r="F37" s="198"/>
      <c r="G37" s="109"/>
      <c r="H37" s="110">
        <v>11</v>
      </c>
      <c r="I37" s="111" t="s">
        <v>523</v>
      </c>
      <c r="J37" s="149" t="s">
        <v>287</v>
      </c>
      <c r="K37" s="119"/>
      <c r="L37" s="108"/>
      <c r="M37" s="119"/>
      <c r="N37" s="161"/>
      <c r="O37" s="48"/>
      <c r="P37" s="48"/>
      <c r="AS37" s="2"/>
      <c r="AZ37" s="3"/>
    </row>
    <row r="38" spans="1:52" x14ac:dyDescent="0.3">
      <c r="A38" s="163"/>
      <c r="B38" s="422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S38" s="2"/>
      <c r="AZ38" s="3"/>
    </row>
    <row r="39" spans="1:52" x14ac:dyDescent="0.3">
      <c r="A39" s="163"/>
      <c r="B39" s="422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S39" s="2"/>
      <c r="AZ39" s="3"/>
    </row>
    <row r="40" spans="1:52" x14ac:dyDescent="0.3">
      <c r="A40" s="163"/>
      <c r="B40" s="422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S40" s="2"/>
      <c r="AZ40" s="3"/>
    </row>
    <row r="41" spans="1:52" x14ac:dyDescent="0.3">
      <c r="A41" s="163"/>
      <c r="B41" s="422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U41" s="201"/>
      <c r="AS41" s="2"/>
      <c r="AZ41" s="3"/>
    </row>
    <row r="42" spans="1:52" x14ac:dyDescent="0.3">
      <c r="A42" s="163"/>
      <c r="B42" s="422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S42" s="2"/>
      <c r="AZ42" s="3"/>
    </row>
    <row r="43" spans="1:52" x14ac:dyDescent="0.3">
      <c r="A43" s="163"/>
      <c r="B43" s="422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S43" s="2"/>
      <c r="AZ43" s="3"/>
    </row>
    <row r="44" spans="1:52" x14ac:dyDescent="0.3">
      <c r="A44" s="163"/>
      <c r="B44" s="422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S44" s="2"/>
      <c r="AZ44" s="3"/>
    </row>
    <row r="45" spans="1:52" x14ac:dyDescent="0.3">
      <c r="A45" s="163"/>
      <c r="B45" s="422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R45" s="201"/>
      <c r="AS45" s="2"/>
      <c r="AZ45" s="3"/>
    </row>
    <row r="46" spans="1:52" x14ac:dyDescent="0.3">
      <c r="A46" s="163"/>
      <c r="B46" s="422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S46" s="2"/>
      <c r="AZ46" s="3"/>
    </row>
    <row r="47" spans="1:52" x14ac:dyDescent="0.3">
      <c r="A47" s="163"/>
      <c r="B47" s="422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S47" s="2"/>
      <c r="AZ47" s="3"/>
    </row>
    <row r="48" spans="1:52" x14ac:dyDescent="0.3">
      <c r="A48" s="163"/>
      <c r="B48" s="422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S48" s="2"/>
      <c r="AZ48" s="3"/>
    </row>
    <row r="49" spans="1:16" x14ac:dyDescent="0.3">
      <c r="A49" s="163"/>
      <c r="B49" s="422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3">
      <c r="A50" s="163"/>
      <c r="B50" s="422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3">
      <c r="A51" s="163"/>
      <c r="B51" s="422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35">
      <c r="A52" s="163"/>
      <c r="B52" s="422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35">
      <c r="A53" s="163"/>
      <c r="B53" s="422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3">
      <c r="A54" s="163"/>
      <c r="B54" s="422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3">
      <c r="A55" s="163"/>
      <c r="B55" s="422"/>
      <c r="C55" s="122"/>
      <c r="D55" s="254" t="s">
        <v>429</v>
      </c>
      <c r="E55" s="255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3">
      <c r="A56" s="163"/>
      <c r="B56" s="422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3">
      <c r="A57" s="163"/>
      <c r="B57" s="422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35">
      <c r="A58" s="163"/>
      <c r="B58" s="422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3">
      <c r="A59" s="163"/>
      <c r="B59" s="422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3">
      <c r="A60" s="163"/>
      <c r="B60" s="422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.2" thickBot="1" x14ac:dyDescent="0.35">
      <c r="A61" s="163"/>
      <c r="B61" s="422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3">
      <c r="A62" s="163"/>
      <c r="B62" s="422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35">
      <c r="A63" s="163"/>
      <c r="B63" s="422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2" thickBot="1" x14ac:dyDescent="0.35">
      <c r="A64" s="163"/>
      <c r="B64" s="422"/>
      <c r="C64" s="122"/>
      <c r="D64" s="427" t="s">
        <v>529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2" x14ac:dyDescent="0.3">
      <c r="A65" s="163"/>
      <c r="B65" s="422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2" ht="6" customHeight="1" thickBot="1" x14ac:dyDescent="0.35">
      <c r="A66" s="163"/>
      <c r="B66" s="422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2" ht="16.2" thickBot="1" x14ac:dyDescent="0.35">
      <c r="A67" s="163"/>
      <c r="B67" s="422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2" x14ac:dyDescent="0.3">
      <c r="A68" s="163"/>
      <c r="B68" s="422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2" ht="3.75" customHeight="1" thickBot="1" x14ac:dyDescent="0.35">
      <c r="A69" s="163"/>
      <c r="B69" s="422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2" ht="9.75" customHeight="1" x14ac:dyDescent="0.3">
      <c r="A70" s="163"/>
      <c r="B70" s="422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2" x14ac:dyDescent="0.3">
      <c r="A71" s="163"/>
      <c r="B71" s="422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2" x14ac:dyDescent="0.3">
      <c r="A72" s="163"/>
      <c r="B72" s="422"/>
      <c r="C72" s="213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2" ht="3.75" customHeight="1" x14ac:dyDescent="0.3">
      <c r="A73" s="163"/>
      <c r="B73" s="422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2" x14ac:dyDescent="0.3">
      <c r="A74" s="163"/>
      <c r="B74" s="422"/>
      <c r="C74" s="213"/>
      <c r="D74" s="95" t="s">
        <v>530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2" ht="15.75" customHeight="1" x14ac:dyDescent="0.3">
      <c r="A75" s="163"/>
      <c r="B75" s="422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2" x14ac:dyDescent="0.3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3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3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3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3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3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3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3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3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3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3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3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3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3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3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3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3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3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3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3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3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3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3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3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3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3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3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3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3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3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3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3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3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3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3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3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3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3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3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3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3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3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3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3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3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3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3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3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3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3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3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3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3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3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3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3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3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3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3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3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3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3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3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3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3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3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3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x14ac:dyDescent="0.3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x14ac:dyDescent="0.3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x14ac:dyDescent="0.3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x14ac:dyDescent="0.3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x14ac:dyDescent="0.3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x14ac:dyDescent="0.3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x14ac:dyDescent="0.3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x14ac:dyDescent="0.3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x14ac:dyDescent="0.3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x14ac:dyDescent="0.3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x14ac:dyDescent="0.3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x14ac:dyDescent="0.3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x14ac:dyDescent="0.3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x14ac:dyDescent="0.3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x14ac:dyDescent="0.3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x14ac:dyDescent="0.3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x14ac:dyDescent="0.3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x14ac:dyDescent="0.3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x14ac:dyDescent="0.3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x14ac:dyDescent="0.3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x14ac:dyDescent="0.3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x14ac:dyDescent="0.3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x14ac:dyDescent="0.3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x14ac:dyDescent="0.3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x14ac:dyDescent="0.3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x14ac:dyDescent="0.3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x14ac:dyDescent="0.3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x14ac:dyDescent="0.3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x14ac:dyDescent="0.3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x14ac:dyDescent="0.3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x14ac:dyDescent="0.3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x14ac:dyDescent="0.3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x14ac:dyDescent="0.3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x14ac:dyDescent="0.3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x14ac:dyDescent="0.3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x14ac:dyDescent="0.3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x14ac:dyDescent="0.3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x14ac:dyDescent="0.3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x14ac:dyDescent="0.3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x14ac:dyDescent="0.3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x14ac:dyDescent="0.3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x14ac:dyDescent="0.3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x14ac:dyDescent="0.3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x14ac:dyDescent="0.3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x14ac:dyDescent="0.3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x14ac:dyDescent="0.3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x14ac:dyDescent="0.3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x14ac:dyDescent="0.3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x14ac:dyDescent="0.3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x14ac:dyDescent="0.3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x14ac:dyDescent="0.3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x14ac:dyDescent="0.3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x14ac:dyDescent="0.3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x14ac:dyDescent="0.3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x14ac:dyDescent="0.3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x14ac:dyDescent="0.3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x14ac:dyDescent="0.3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x14ac:dyDescent="0.3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x14ac:dyDescent="0.3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x14ac:dyDescent="0.3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x14ac:dyDescent="0.3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x14ac:dyDescent="0.3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x14ac:dyDescent="0.3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x14ac:dyDescent="0.3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x14ac:dyDescent="0.3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x14ac:dyDescent="0.3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x14ac:dyDescent="0.3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x14ac:dyDescent="0.3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x14ac:dyDescent="0.3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x14ac:dyDescent="0.3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x14ac:dyDescent="0.3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x14ac:dyDescent="0.3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x14ac:dyDescent="0.3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x14ac:dyDescent="0.3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x14ac:dyDescent="0.3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x14ac:dyDescent="0.3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x14ac:dyDescent="0.3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x14ac:dyDescent="0.3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x14ac:dyDescent="0.3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x14ac:dyDescent="0.3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x14ac:dyDescent="0.3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x14ac:dyDescent="0.3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x14ac:dyDescent="0.3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x14ac:dyDescent="0.3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x14ac:dyDescent="0.3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x14ac:dyDescent="0.3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x14ac:dyDescent="0.3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x14ac:dyDescent="0.3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x14ac:dyDescent="0.3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x14ac:dyDescent="0.3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x14ac:dyDescent="0.3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x14ac:dyDescent="0.3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x14ac:dyDescent="0.3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x14ac:dyDescent="0.3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x14ac:dyDescent="0.3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x14ac:dyDescent="0.3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x14ac:dyDescent="0.3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x14ac:dyDescent="0.3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x14ac:dyDescent="0.3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x14ac:dyDescent="0.3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x14ac:dyDescent="0.3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2" x14ac:dyDescent="0.3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2" x14ac:dyDescent="0.3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2" x14ac:dyDescent="0.3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x14ac:dyDescent="0.3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x14ac:dyDescent="0.3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2" x14ac:dyDescent="0.3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x14ac:dyDescent="0.3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2" x14ac:dyDescent="0.3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x14ac:dyDescent="0.3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x14ac:dyDescent="0.3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x14ac:dyDescent="0.3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x14ac:dyDescent="0.3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x14ac:dyDescent="0.3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x14ac:dyDescent="0.3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2" x14ac:dyDescent="0.3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2" x14ac:dyDescent="0.3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2" x14ac:dyDescent="0.3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x14ac:dyDescent="0.3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x14ac:dyDescent="0.3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x14ac:dyDescent="0.3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1:52" x14ac:dyDescent="0.3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x14ac:dyDescent="0.3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2" x14ac:dyDescent="0.3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1:52" x14ac:dyDescent="0.3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1:52" x14ac:dyDescent="0.3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x14ac:dyDescent="0.3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1:52" x14ac:dyDescent="0.3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1:52" x14ac:dyDescent="0.3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1:52" x14ac:dyDescent="0.3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1:52" x14ac:dyDescent="0.3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1:52" x14ac:dyDescent="0.3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2" x14ac:dyDescent="0.3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1:52" x14ac:dyDescent="0.3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1:52" x14ac:dyDescent="0.3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1:52" x14ac:dyDescent="0.3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1:52" x14ac:dyDescent="0.3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1:52" x14ac:dyDescent="0.3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1:52" x14ac:dyDescent="0.3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1:52" x14ac:dyDescent="0.3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1:52" x14ac:dyDescent="0.3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1:52" x14ac:dyDescent="0.3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1:52" x14ac:dyDescent="0.3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1:52" x14ac:dyDescent="0.3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1:52" x14ac:dyDescent="0.3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1:52" x14ac:dyDescent="0.3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1:52" x14ac:dyDescent="0.3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1:52" x14ac:dyDescent="0.3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1:52" x14ac:dyDescent="0.3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1:52" x14ac:dyDescent="0.3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1:52" x14ac:dyDescent="0.3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1:52" x14ac:dyDescent="0.3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1:52" x14ac:dyDescent="0.3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1:52" x14ac:dyDescent="0.3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1:52" x14ac:dyDescent="0.3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1:52" x14ac:dyDescent="0.3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1:52" x14ac:dyDescent="0.3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1:52" x14ac:dyDescent="0.3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1:52" x14ac:dyDescent="0.3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1:52" x14ac:dyDescent="0.3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1:52" x14ac:dyDescent="0.3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1:52" x14ac:dyDescent="0.3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1:52" x14ac:dyDescent="0.3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1:52" x14ac:dyDescent="0.3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1:52" x14ac:dyDescent="0.3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1:52" x14ac:dyDescent="0.3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1:52" x14ac:dyDescent="0.3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1:52" x14ac:dyDescent="0.3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1:52" x14ac:dyDescent="0.3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1:52" x14ac:dyDescent="0.3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1:52" x14ac:dyDescent="0.3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1:52" x14ac:dyDescent="0.3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1:52" x14ac:dyDescent="0.3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1:52" x14ac:dyDescent="0.3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1:52" x14ac:dyDescent="0.3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1:52" x14ac:dyDescent="0.3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1:52" x14ac:dyDescent="0.3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1:52" x14ac:dyDescent="0.3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1:52" x14ac:dyDescent="0.3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1:52" x14ac:dyDescent="0.3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1:52" x14ac:dyDescent="0.3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1:52" x14ac:dyDescent="0.3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1:52" x14ac:dyDescent="0.3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1:52" x14ac:dyDescent="0.3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1:52" x14ac:dyDescent="0.3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x14ac:dyDescent="0.3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1:52" x14ac:dyDescent="0.3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x14ac:dyDescent="0.3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x14ac:dyDescent="0.3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x14ac:dyDescent="0.3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x14ac:dyDescent="0.3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x14ac:dyDescent="0.3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x14ac:dyDescent="0.3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x14ac:dyDescent="0.3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x14ac:dyDescent="0.3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x14ac:dyDescent="0.3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x14ac:dyDescent="0.3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x14ac:dyDescent="0.3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x14ac:dyDescent="0.3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1:52" x14ac:dyDescent="0.3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x14ac:dyDescent="0.3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x14ac:dyDescent="0.3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1:52" x14ac:dyDescent="0.3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x14ac:dyDescent="0.3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1:52" x14ac:dyDescent="0.3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1:52" x14ac:dyDescent="0.3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x14ac:dyDescent="0.3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x14ac:dyDescent="0.3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1:52" x14ac:dyDescent="0.3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1:52" x14ac:dyDescent="0.3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1:52" x14ac:dyDescent="0.3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1:52" x14ac:dyDescent="0.3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1:52" x14ac:dyDescent="0.3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1:52" x14ac:dyDescent="0.3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x14ac:dyDescent="0.3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x14ac:dyDescent="0.3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x14ac:dyDescent="0.3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x14ac:dyDescent="0.3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x14ac:dyDescent="0.3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1:52" x14ac:dyDescent="0.3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x14ac:dyDescent="0.3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1:52" x14ac:dyDescent="0.3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1:52" x14ac:dyDescent="0.3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1:52" x14ac:dyDescent="0.3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x14ac:dyDescent="0.3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1:52" x14ac:dyDescent="0.3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1:52" x14ac:dyDescent="0.3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1:52" x14ac:dyDescent="0.3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x14ac:dyDescent="0.3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x14ac:dyDescent="0.3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x14ac:dyDescent="0.3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1:52" x14ac:dyDescent="0.3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x14ac:dyDescent="0.3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x14ac:dyDescent="0.3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x14ac:dyDescent="0.3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x14ac:dyDescent="0.3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x14ac:dyDescent="0.3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1:52" x14ac:dyDescent="0.3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1:52" x14ac:dyDescent="0.3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1:52" x14ac:dyDescent="0.3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1:52" x14ac:dyDescent="0.3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x14ac:dyDescent="0.3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1:52" x14ac:dyDescent="0.3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1:52" x14ac:dyDescent="0.3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x14ac:dyDescent="0.3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x14ac:dyDescent="0.3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1:52" x14ac:dyDescent="0.3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x14ac:dyDescent="0.3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1:52" x14ac:dyDescent="0.3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1:52" x14ac:dyDescent="0.3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1:52" x14ac:dyDescent="0.3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1:52" x14ac:dyDescent="0.3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1:52" x14ac:dyDescent="0.3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1:52" x14ac:dyDescent="0.3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1:52" x14ac:dyDescent="0.3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1:52" x14ac:dyDescent="0.3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1:52" x14ac:dyDescent="0.3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1:52" x14ac:dyDescent="0.3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1:52" x14ac:dyDescent="0.3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1:52" x14ac:dyDescent="0.3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1:52" x14ac:dyDescent="0.3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1:52" x14ac:dyDescent="0.3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1:52" x14ac:dyDescent="0.3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1:52" x14ac:dyDescent="0.3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1:52" x14ac:dyDescent="0.3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1:52" x14ac:dyDescent="0.3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1:52" x14ac:dyDescent="0.3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1:52" x14ac:dyDescent="0.3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1:52" x14ac:dyDescent="0.3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1:52" x14ac:dyDescent="0.3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1:52" x14ac:dyDescent="0.3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1:52" x14ac:dyDescent="0.3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1:52" x14ac:dyDescent="0.3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1:52" x14ac:dyDescent="0.3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1:52" x14ac:dyDescent="0.3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1:52" x14ac:dyDescent="0.3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1:52" x14ac:dyDescent="0.3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1:52" x14ac:dyDescent="0.3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1:52" x14ac:dyDescent="0.3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1:52" x14ac:dyDescent="0.3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1:52" x14ac:dyDescent="0.3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1:52" x14ac:dyDescent="0.3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1:52" x14ac:dyDescent="0.3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1:52" x14ac:dyDescent="0.3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1:52" x14ac:dyDescent="0.3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1:52" x14ac:dyDescent="0.3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1:52" x14ac:dyDescent="0.3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1:52" x14ac:dyDescent="0.3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1:52" x14ac:dyDescent="0.3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1:52" x14ac:dyDescent="0.3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1:52" x14ac:dyDescent="0.3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1:52" x14ac:dyDescent="0.3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1:52" x14ac:dyDescent="0.3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1:52" x14ac:dyDescent="0.3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1:52" x14ac:dyDescent="0.3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1:52" x14ac:dyDescent="0.3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1:52" x14ac:dyDescent="0.3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1:52" x14ac:dyDescent="0.3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1:52" x14ac:dyDescent="0.3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1:52" x14ac:dyDescent="0.3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1:52" x14ac:dyDescent="0.3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1:52" x14ac:dyDescent="0.3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1:52" x14ac:dyDescent="0.3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1:52" x14ac:dyDescent="0.3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1:52" x14ac:dyDescent="0.3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1:52" x14ac:dyDescent="0.3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1:52" x14ac:dyDescent="0.3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1:52" x14ac:dyDescent="0.3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1:52" x14ac:dyDescent="0.3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1:52" x14ac:dyDescent="0.3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1:52" x14ac:dyDescent="0.3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1:52" x14ac:dyDescent="0.3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1:52" x14ac:dyDescent="0.3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1:52" x14ac:dyDescent="0.3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1:52" x14ac:dyDescent="0.3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1:52" x14ac:dyDescent="0.3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1:52" x14ac:dyDescent="0.3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1:52" x14ac:dyDescent="0.3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1:52" x14ac:dyDescent="0.3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1:52" x14ac:dyDescent="0.3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1:52" x14ac:dyDescent="0.3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1:52" x14ac:dyDescent="0.3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1:52" x14ac:dyDescent="0.3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1:52" x14ac:dyDescent="0.3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1:52" x14ac:dyDescent="0.3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1:52" x14ac:dyDescent="0.3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1:52" x14ac:dyDescent="0.3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1:52" x14ac:dyDescent="0.3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1:52" x14ac:dyDescent="0.3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1:52" x14ac:dyDescent="0.3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1:52" x14ac:dyDescent="0.3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1:52" x14ac:dyDescent="0.3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1:52" x14ac:dyDescent="0.3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1:52" x14ac:dyDescent="0.3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1:52" x14ac:dyDescent="0.3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1:52" x14ac:dyDescent="0.3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1:52" x14ac:dyDescent="0.3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1:52" x14ac:dyDescent="0.3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1:52" x14ac:dyDescent="0.3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1:52" x14ac:dyDescent="0.3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1:52" x14ac:dyDescent="0.3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1:52" x14ac:dyDescent="0.3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1:52" x14ac:dyDescent="0.3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1:52" x14ac:dyDescent="0.3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1:52" x14ac:dyDescent="0.3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1:52" x14ac:dyDescent="0.3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1:52" x14ac:dyDescent="0.3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1:52" x14ac:dyDescent="0.3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1:52" x14ac:dyDescent="0.3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1:52" x14ac:dyDescent="0.3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1:52" x14ac:dyDescent="0.3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1:52" x14ac:dyDescent="0.3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1:52" x14ac:dyDescent="0.3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1:52" x14ac:dyDescent="0.3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1:52" x14ac:dyDescent="0.3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1:52" x14ac:dyDescent="0.3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1:52" x14ac:dyDescent="0.3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1:52" x14ac:dyDescent="0.3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  <row r="501" spans="1:52" x14ac:dyDescent="0.3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</row>
    <row r="502" spans="1:52" x14ac:dyDescent="0.3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</row>
    <row r="503" spans="1:52" x14ac:dyDescent="0.3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</row>
    <row r="504" spans="1:52" x14ac:dyDescent="0.3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</row>
    <row r="505" spans="1:52" x14ac:dyDescent="0.3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</row>
    <row r="506" spans="1:52" x14ac:dyDescent="0.3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</row>
    <row r="507" spans="1:52" x14ac:dyDescent="0.3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</row>
    <row r="508" spans="1:52" x14ac:dyDescent="0.3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</row>
    <row r="509" spans="1:52" x14ac:dyDescent="0.3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</row>
    <row r="510" spans="1:52" x14ac:dyDescent="0.3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</row>
    <row r="511" spans="1:52" x14ac:dyDescent="0.3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</row>
    <row r="512" spans="1:52" x14ac:dyDescent="0.3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</row>
    <row r="513" spans="1:52" x14ac:dyDescent="0.3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</row>
    <row r="514" spans="1:52" x14ac:dyDescent="0.3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</row>
    <row r="515" spans="1:52" x14ac:dyDescent="0.3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</row>
    <row r="516" spans="1:52" x14ac:dyDescent="0.3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</row>
    <row r="517" spans="1:52" x14ac:dyDescent="0.3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</row>
    <row r="518" spans="1:52" x14ac:dyDescent="0.3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</row>
    <row r="519" spans="1:52" x14ac:dyDescent="0.3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</row>
    <row r="520" spans="1:52" x14ac:dyDescent="0.3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</row>
    <row r="521" spans="1:52" x14ac:dyDescent="0.3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</row>
    <row r="522" spans="1:52" x14ac:dyDescent="0.3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</row>
    <row r="523" spans="1:52" x14ac:dyDescent="0.3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</row>
    <row r="524" spans="1:52" x14ac:dyDescent="0.3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</row>
    <row r="525" spans="1:52" x14ac:dyDescent="0.3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</row>
    <row r="526" spans="1:52" x14ac:dyDescent="0.3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</row>
    <row r="527" spans="1:52" x14ac:dyDescent="0.3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</row>
    <row r="528" spans="1:52" x14ac:dyDescent="0.3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</row>
    <row r="529" spans="1:52" x14ac:dyDescent="0.3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</row>
    <row r="530" spans="1:52" x14ac:dyDescent="0.3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</row>
    <row r="531" spans="1:52" x14ac:dyDescent="0.3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</row>
    <row r="532" spans="1:52" x14ac:dyDescent="0.3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</row>
    <row r="533" spans="1:52" x14ac:dyDescent="0.3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</row>
    <row r="534" spans="1:52" x14ac:dyDescent="0.3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</row>
    <row r="535" spans="1:52" x14ac:dyDescent="0.3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</row>
    <row r="536" spans="1:52" x14ac:dyDescent="0.3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</row>
    <row r="537" spans="1:52" x14ac:dyDescent="0.3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</row>
    <row r="538" spans="1:52" x14ac:dyDescent="0.3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</row>
    <row r="539" spans="1:52" x14ac:dyDescent="0.3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</row>
    <row r="540" spans="1:52" x14ac:dyDescent="0.3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</row>
    <row r="541" spans="1:52" x14ac:dyDescent="0.3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</row>
    <row r="542" spans="1:52" x14ac:dyDescent="0.3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</row>
    <row r="543" spans="1:52" x14ac:dyDescent="0.3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</row>
    <row r="544" spans="1:52" x14ac:dyDescent="0.3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</row>
    <row r="545" spans="1:52" x14ac:dyDescent="0.3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</row>
    <row r="546" spans="1:52" x14ac:dyDescent="0.3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</row>
    <row r="547" spans="1:52" x14ac:dyDescent="0.3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</row>
    <row r="548" spans="1:52" x14ac:dyDescent="0.3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</row>
    <row r="549" spans="1:52" x14ac:dyDescent="0.3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</row>
    <row r="550" spans="1:52" x14ac:dyDescent="0.3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</row>
    <row r="551" spans="1:52" x14ac:dyDescent="0.3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</row>
    <row r="552" spans="1:52" x14ac:dyDescent="0.3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</row>
    <row r="553" spans="1:52" x14ac:dyDescent="0.3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</row>
    <row r="554" spans="1:52" x14ac:dyDescent="0.3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</row>
    <row r="555" spans="1:52" x14ac:dyDescent="0.3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</row>
    <row r="556" spans="1:52" x14ac:dyDescent="0.3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</row>
    <row r="557" spans="1:52" x14ac:dyDescent="0.3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</row>
    <row r="558" spans="1:52" x14ac:dyDescent="0.3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</row>
    <row r="559" spans="1:52" x14ac:dyDescent="0.3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</row>
    <row r="560" spans="1:52" x14ac:dyDescent="0.3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</row>
    <row r="561" spans="1:52" x14ac:dyDescent="0.3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</row>
    <row r="562" spans="1:52" x14ac:dyDescent="0.3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</row>
    <row r="563" spans="1:52" x14ac:dyDescent="0.3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</row>
    <row r="564" spans="1:52" x14ac:dyDescent="0.3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</row>
    <row r="565" spans="1:52" x14ac:dyDescent="0.3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</row>
    <row r="566" spans="1:52" x14ac:dyDescent="0.3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</row>
    <row r="567" spans="1:52" x14ac:dyDescent="0.3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</row>
    <row r="568" spans="1:52" x14ac:dyDescent="0.3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</row>
    <row r="569" spans="1:52" x14ac:dyDescent="0.3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</row>
    <row r="570" spans="1:52" x14ac:dyDescent="0.3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</row>
    <row r="571" spans="1:52" x14ac:dyDescent="0.3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</row>
    <row r="572" spans="1:52" x14ac:dyDescent="0.3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</row>
    <row r="573" spans="1:52" x14ac:dyDescent="0.3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</row>
    <row r="574" spans="1:52" x14ac:dyDescent="0.3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</row>
    <row r="575" spans="1:52" x14ac:dyDescent="0.3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</row>
    <row r="576" spans="1:52" x14ac:dyDescent="0.3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</row>
    <row r="577" spans="1:52" x14ac:dyDescent="0.3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</row>
    <row r="578" spans="1:52" x14ac:dyDescent="0.3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</row>
    <row r="579" spans="1:52" x14ac:dyDescent="0.3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</row>
    <row r="580" spans="1:52" x14ac:dyDescent="0.3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</row>
    <row r="581" spans="1:52" x14ac:dyDescent="0.3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</row>
    <row r="582" spans="1:52" x14ac:dyDescent="0.3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</row>
    <row r="583" spans="1:52" x14ac:dyDescent="0.3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</row>
    <row r="584" spans="1:52" x14ac:dyDescent="0.3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</row>
    <row r="585" spans="1:52" x14ac:dyDescent="0.3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</row>
    <row r="586" spans="1:52" x14ac:dyDescent="0.3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</row>
    <row r="587" spans="1:52" x14ac:dyDescent="0.3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</row>
    <row r="588" spans="1:52" x14ac:dyDescent="0.3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</row>
    <row r="589" spans="1:52" x14ac:dyDescent="0.3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</row>
    <row r="590" spans="1:52" x14ac:dyDescent="0.3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</row>
    <row r="591" spans="1:52" x14ac:dyDescent="0.3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</row>
    <row r="592" spans="1:52" x14ac:dyDescent="0.3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</row>
    <row r="593" spans="1:52" x14ac:dyDescent="0.3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</row>
    <row r="594" spans="1:52" x14ac:dyDescent="0.3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</row>
    <row r="595" spans="1:52" x14ac:dyDescent="0.3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</row>
    <row r="596" spans="1:52" x14ac:dyDescent="0.3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</row>
    <row r="597" spans="1:52" x14ac:dyDescent="0.3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</row>
    <row r="598" spans="1:52" x14ac:dyDescent="0.3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</row>
    <row r="599" spans="1:52" x14ac:dyDescent="0.3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</row>
    <row r="600" spans="1:52" x14ac:dyDescent="0.3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</row>
    <row r="601" spans="1:52" x14ac:dyDescent="0.3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</row>
    <row r="602" spans="1:52" x14ac:dyDescent="0.3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</row>
    <row r="603" spans="1:52" x14ac:dyDescent="0.3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</row>
    <row r="604" spans="1:52" x14ac:dyDescent="0.3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</row>
    <row r="605" spans="1:52" x14ac:dyDescent="0.3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</row>
    <row r="606" spans="1:52" x14ac:dyDescent="0.3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</row>
    <row r="607" spans="1:52" x14ac:dyDescent="0.3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</row>
    <row r="608" spans="1:52" x14ac:dyDescent="0.3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</row>
    <row r="609" spans="1:52" x14ac:dyDescent="0.3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</row>
    <row r="610" spans="1:52" x14ac:dyDescent="0.3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</row>
    <row r="611" spans="1:52" x14ac:dyDescent="0.3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</row>
    <row r="612" spans="1:52" x14ac:dyDescent="0.3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</row>
    <row r="613" spans="1:52" x14ac:dyDescent="0.3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</row>
    <row r="614" spans="1:52" x14ac:dyDescent="0.3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</row>
    <row r="615" spans="1:52" x14ac:dyDescent="0.3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</row>
    <row r="616" spans="1:52" x14ac:dyDescent="0.3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</row>
    <row r="617" spans="1:52" x14ac:dyDescent="0.3">
      <c r="A617" s="3"/>
      <c r="B617" s="53"/>
      <c r="C617" s="53"/>
      <c r="D617" s="3"/>
      <c r="E617" s="51"/>
      <c r="F617" s="52"/>
      <c r="G617" s="52"/>
      <c r="H617" s="52"/>
      <c r="I617" s="9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</row>
    <row r="618" spans="1:52" x14ac:dyDescent="0.3">
      <c r="A618" s="3"/>
      <c r="B618" s="53"/>
      <c r="C618" s="53"/>
      <c r="D618" s="3"/>
      <c r="E618" s="51"/>
      <c r="F618" s="52"/>
      <c r="G618" s="52"/>
      <c r="H618" s="52"/>
      <c r="I618" s="9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</row>
    <row r="619" spans="1:52" x14ac:dyDescent="0.3">
      <c r="A619" s="3"/>
      <c r="B619" s="53"/>
      <c r="C619" s="53"/>
      <c r="D619" s="3"/>
      <c r="E619" s="51"/>
      <c r="F619" s="52"/>
      <c r="G619" s="52"/>
      <c r="H619" s="52"/>
      <c r="I619" s="9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</row>
    <row r="620" spans="1:52" x14ac:dyDescent="0.3">
      <c r="A620" s="3"/>
      <c r="B620" s="53"/>
      <c r="C620" s="53"/>
      <c r="D620" s="3"/>
      <c r="E620" s="51"/>
      <c r="F620" s="52"/>
      <c r="G620" s="52"/>
      <c r="H620" s="52"/>
      <c r="I620" s="9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</row>
    <row r="621" spans="1:52" x14ac:dyDescent="0.3">
      <c r="A621" s="3"/>
      <c r="B621" s="53"/>
      <c r="C621" s="53"/>
      <c r="D621" s="3"/>
      <c r="E621" s="51"/>
      <c r="F621" s="52"/>
      <c r="G621" s="52"/>
      <c r="H621" s="52"/>
      <c r="I621" s="9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</row>
    <row r="622" spans="1:52" x14ac:dyDescent="0.3">
      <c r="A622" s="3"/>
      <c r="B622" s="53"/>
      <c r="C622" s="53"/>
      <c r="D622" s="3"/>
      <c r="E622" s="51"/>
      <c r="F622" s="52"/>
      <c r="G622" s="52"/>
      <c r="H622" s="52"/>
      <c r="I622" s="9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</row>
    <row r="623" spans="1:52" x14ac:dyDescent="0.3">
      <c r="A623" s="3"/>
      <c r="B623" s="53"/>
      <c r="C623" s="53"/>
      <c r="D623" s="3"/>
      <c r="E623" s="51"/>
      <c r="F623" s="52"/>
      <c r="G623" s="52"/>
      <c r="H623" s="52"/>
      <c r="I623" s="9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</row>
    <row r="624" spans="1:52" x14ac:dyDescent="0.3">
      <c r="A624" s="3"/>
      <c r="B624" s="53"/>
      <c r="C624" s="53"/>
      <c r="D624" s="3"/>
      <c r="E624" s="51"/>
      <c r="F624" s="52"/>
      <c r="G624" s="52"/>
      <c r="H624" s="52"/>
      <c r="I624" s="9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</row>
    <row r="625" spans="1:52" x14ac:dyDescent="0.3">
      <c r="A625" s="3"/>
      <c r="B625" s="53"/>
      <c r="C625" s="53"/>
      <c r="D625" s="3"/>
      <c r="E625" s="51"/>
      <c r="F625" s="52"/>
      <c r="G625" s="52"/>
      <c r="H625" s="52"/>
      <c r="I625" s="9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</row>
  </sheetData>
  <mergeCells count="16">
    <mergeCell ref="E1:K1"/>
    <mergeCell ref="E2:K2"/>
    <mergeCell ref="E3:K3"/>
    <mergeCell ref="I26:L26"/>
    <mergeCell ref="J8:K8"/>
    <mergeCell ref="J9:K9"/>
    <mergeCell ref="J10:K10"/>
    <mergeCell ref="J11:K11"/>
    <mergeCell ref="J12:K12"/>
    <mergeCell ref="J13:K13"/>
    <mergeCell ref="B6:B75"/>
    <mergeCell ref="H35:J35"/>
    <mergeCell ref="E26:H26"/>
    <mergeCell ref="D64:E64"/>
    <mergeCell ref="D59:E61"/>
    <mergeCell ref="I21:K25"/>
  </mergeCells>
  <conditionalFormatting sqref="J13:K13">
    <cfRule type="cellIs" dxfId="51" priority="2" operator="equal">
      <formula>"VCH Peoplesoft ID"</formula>
    </cfRule>
    <cfRule type="cellIs" dxfId="50" priority="3" operator="equal">
      <formula>"VCH Peoplesoft ID"</formula>
    </cfRule>
  </conditionalFormatting>
  <conditionalFormatting sqref="J12:K12">
    <cfRule type="cellIs" dxfId="49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8:K8 J10:K11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6" r:id="rId4" name="Drop Down 62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30480</xdr:rowOff>
                  </from>
                  <to>
                    <xdr:col>10</xdr:col>
                    <xdr:colOff>1569720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AY80"/>
  <sheetViews>
    <sheetView showGridLines="0" workbookViewId="0">
      <selection activeCell="E51" sqref="E51"/>
    </sheetView>
  </sheetViews>
  <sheetFormatPr defaultColWidth="9.109375" defaultRowHeight="15.6" x14ac:dyDescent="0.3"/>
  <cols>
    <col min="1" max="1" width="3.5546875" style="2" customWidth="1"/>
    <col min="2" max="3" width="1" style="4" customWidth="1"/>
    <col min="4" max="4" width="15.6640625" style="5" customWidth="1"/>
    <col min="5" max="5" width="42.44140625" style="5" customWidth="1"/>
    <col min="6" max="6" width="11.33203125" style="2" customWidth="1"/>
    <col min="7" max="7" width="7.5546875" style="2" customWidth="1"/>
    <col min="8" max="8" width="5.109375" style="2" customWidth="1"/>
    <col min="9" max="9" width="19.5546875" style="8" customWidth="1"/>
    <col min="10" max="10" width="17" style="9" customWidth="1"/>
    <col min="11" max="11" width="23.6640625" style="9" customWidth="1"/>
    <col min="12" max="13" width="1" style="9" customWidth="1"/>
    <col min="14" max="14" width="3.44140625" style="1" customWidth="1"/>
    <col min="15" max="15" width="0.5546875" style="1" customWidth="1"/>
    <col min="16" max="16" width="3.109375" style="1" customWidth="1"/>
    <col min="17" max="17" width="1" style="1" customWidth="1"/>
    <col min="18" max="18" width="18.6640625" style="1" customWidth="1"/>
    <col min="19" max="19" width="1.109375" style="1" customWidth="1"/>
    <col min="20" max="20" width="18.6640625" style="1" customWidth="1"/>
    <col min="21" max="21" width="1.109375" style="1" customWidth="1"/>
    <col min="22" max="22" width="18.6640625" style="1" customWidth="1"/>
    <col min="23" max="23" width="1.109375" style="1" customWidth="1"/>
    <col min="24" max="24" width="18.6640625" style="1" customWidth="1"/>
    <col min="25" max="25" width="1.109375" style="1" customWidth="1"/>
    <col min="26" max="26" width="19.5546875" style="1" customWidth="1"/>
    <col min="27" max="27" width="1.109375" style="1" customWidth="1"/>
    <col min="28" max="28" width="19.44140625" style="1" customWidth="1"/>
    <col min="29" max="29" width="1.109375" style="1" customWidth="1"/>
    <col min="30" max="30" width="18.109375" style="1" customWidth="1"/>
    <col min="31" max="31" width="4.44140625" style="1" customWidth="1"/>
    <col min="32" max="32" width="4.33203125" style="1" customWidth="1"/>
    <col min="33" max="33" width="62.5546875" style="1" bestFit="1" customWidth="1"/>
    <col min="34" max="34" width="43.6640625" style="1" bestFit="1" customWidth="1"/>
    <col min="35" max="35" width="49.33203125" style="1" bestFit="1" customWidth="1"/>
    <col min="36" max="36" width="43.6640625" style="1" bestFit="1" customWidth="1"/>
    <col min="37" max="37" width="45.5546875" style="1" bestFit="1" customWidth="1"/>
    <col min="38" max="38" width="25.5546875" style="1" bestFit="1" customWidth="1"/>
    <col min="39" max="39" width="12" style="1" bestFit="1" customWidth="1"/>
    <col min="40" max="40" width="15.44140625" style="1" bestFit="1" customWidth="1"/>
    <col min="41" max="41" width="23.33203125" style="1" bestFit="1" customWidth="1"/>
    <col min="42" max="42" width="15.44140625" style="1" bestFit="1" customWidth="1"/>
    <col min="43" max="43" width="12" style="1" bestFit="1" customWidth="1"/>
    <col min="44" max="44" width="36.109375" style="1" bestFit="1" customWidth="1"/>
    <col min="45" max="45" width="19.33203125" style="2" bestFit="1" customWidth="1"/>
    <col min="46" max="46" width="37.44140625" style="2" bestFit="1" customWidth="1"/>
    <col min="47" max="47" width="15.88671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8671875" style="3" bestFit="1" customWidth="1"/>
    <col min="53" max="53" width="23.109375" style="3" customWidth="1"/>
    <col min="54" max="54" width="13.109375" style="3" bestFit="1" customWidth="1"/>
    <col min="55" max="16384" width="9.109375" style="3"/>
  </cols>
  <sheetData>
    <row r="1" spans="1:51" ht="36.75" customHeight="1" x14ac:dyDescent="0.6">
      <c r="A1" s="159"/>
      <c r="B1" s="204"/>
      <c r="C1" s="204"/>
      <c r="D1" s="204"/>
      <c r="E1" s="444" t="s">
        <v>424</v>
      </c>
      <c r="F1" s="444"/>
      <c r="G1" s="444"/>
      <c r="H1" s="444"/>
      <c r="I1" s="444"/>
      <c r="J1" s="444"/>
      <c r="K1" s="444"/>
      <c r="L1" s="204"/>
      <c r="M1" s="202"/>
      <c r="N1" s="160"/>
    </row>
    <row r="2" spans="1:51" s="12" customFormat="1" ht="36.75" customHeight="1" x14ac:dyDescent="0.3">
      <c r="A2" s="205"/>
      <c r="B2" s="206"/>
      <c r="C2" s="206"/>
      <c r="D2" s="206"/>
      <c r="E2" s="445" t="s">
        <v>516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">
      <c r="A3" s="207"/>
      <c r="B3" s="208"/>
      <c r="C3" s="208"/>
      <c r="D3" s="208"/>
      <c r="E3" s="446" t="s">
        <v>303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5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">
      <c r="A6" s="163"/>
      <c r="B6" s="422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">
      <c r="A7" s="163"/>
      <c r="B7" s="422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">
      <c r="A8" s="163"/>
      <c r="B8" s="422"/>
      <c r="C8" s="122"/>
      <c r="D8" s="95" t="s">
        <v>258</v>
      </c>
      <c r="E8" s="96"/>
      <c r="F8" s="99" t="s">
        <v>114</v>
      </c>
      <c r="G8" s="99"/>
      <c r="H8" s="99"/>
      <c r="I8" s="97"/>
      <c r="J8" s="448" t="str">
        <f>FirstName2&amp;" "&amp;LastName2</f>
        <v xml:space="preserve"> </v>
      </c>
      <c r="K8" s="449"/>
      <c r="L8" s="124"/>
      <c r="M8" s="100"/>
      <c r="N8" s="161"/>
    </row>
    <row r="9" spans="1:51" x14ac:dyDescent="0.3">
      <c r="A9" s="163"/>
      <c r="B9" s="422"/>
      <c r="C9" s="122"/>
      <c r="D9" s="96"/>
      <c r="E9" s="96"/>
      <c r="F9" s="99" t="s">
        <v>248</v>
      </c>
      <c r="G9" s="99"/>
      <c r="H9" s="99"/>
      <c r="I9" s="97"/>
      <c r="J9" s="450"/>
      <c r="K9" s="451"/>
      <c r="L9" s="124"/>
      <c r="M9" s="100"/>
      <c r="N9" s="161"/>
    </row>
    <row r="10" spans="1:51" x14ac:dyDescent="0.3">
      <c r="A10" s="163"/>
      <c r="B10" s="422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Form'!H61</f>
        <v>0</v>
      </c>
      <c r="K10" s="453"/>
      <c r="L10" s="124"/>
      <c r="M10" s="100"/>
      <c r="N10" s="161"/>
    </row>
    <row r="11" spans="1:51" x14ac:dyDescent="0.3">
      <c r="A11" s="163"/>
      <c r="B11" s="422"/>
      <c r="C11" s="122"/>
      <c r="D11" s="96"/>
      <c r="E11" s="96"/>
      <c r="F11" s="99" t="s">
        <v>265</v>
      </c>
      <c r="G11" s="99"/>
      <c r="H11" s="99"/>
      <c r="I11" s="97"/>
      <c r="J11" s="454">
        <f>'CC Setup Request Form'!H62</f>
        <v>0</v>
      </c>
      <c r="K11" s="455"/>
      <c r="L11" s="124"/>
      <c r="M11" s="100"/>
      <c r="N11" s="161"/>
      <c r="R11" s="48"/>
    </row>
    <row r="12" spans="1:51" x14ac:dyDescent="0.3">
      <c r="A12" s="163"/>
      <c r="B12" s="422"/>
      <c r="C12" s="122"/>
      <c r="D12" s="96"/>
      <c r="E12" s="96"/>
      <c r="F12" s="99" t="s">
        <v>266</v>
      </c>
      <c r="G12" s="99"/>
      <c r="H12" s="99"/>
      <c r="I12" s="97"/>
      <c r="J12" s="454" t="s">
        <v>522</v>
      </c>
      <c r="K12" s="455"/>
      <c r="L12" s="124"/>
      <c r="M12" s="100"/>
      <c r="N12" s="161"/>
      <c r="R12" s="55"/>
    </row>
    <row r="13" spans="1:51" x14ac:dyDescent="0.3">
      <c r="A13" s="163"/>
      <c r="B13" s="422"/>
      <c r="C13" s="122"/>
      <c r="D13" s="96"/>
      <c r="E13" s="99"/>
      <c r="F13" s="99" t="s">
        <v>425</v>
      </c>
      <c r="G13" s="99"/>
      <c r="H13" s="99"/>
      <c r="I13" s="97"/>
      <c r="J13" s="454" t="s">
        <v>522</v>
      </c>
      <c r="K13" s="455"/>
      <c r="L13" s="124"/>
      <c r="M13" s="100"/>
      <c r="N13" s="161"/>
      <c r="R13" s="48"/>
    </row>
    <row r="14" spans="1:51" x14ac:dyDescent="0.3">
      <c r="A14" s="163"/>
      <c r="B14" s="422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">
      <c r="A15" s="163"/>
      <c r="B15" s="422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">
      <c r="A16" s="163"/>
      <c r="B16" s="422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x14ac:dyDescent="0.3">
      <c r="A17" s="163"/>
      <c r="B17" s="422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x14ac:dyDescent="0.3">
      <c r="A18" s="163"/>
      <c r="B18" s="422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x14ac:dyDescent="0.3">
      <c r="A19" s="163"/>
      <c r="B19" s="422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ht="6" customHeight="1" thickBot="1" x14ac:dyDescent="0.35">
      <c r="A20" s="163"/>
      <c r="B20" s="422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ht="16.2" thickTop="1" x14ac:dyDescent="0.3">
      <c r="A21" s="163"/>
      <c r="B21" s="422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x14ac:dyDescent="0.3">
      <c r="A22" s="163"/>
      <c r="B22" s="422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x14ac:dyDescent="0.3">
      <c r="A23" s="163"/>
      <c r="B23" s="422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x14ac:dyDescent="0.3">
      <c r="A24" s="163"/>
      <c r="B24" s="422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ht="16.2" thickBot="1" x14ac:dyDescent="0.35">
      <c r="A25" s="163"/>
      <c r="B25" s="422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ht="15" customHeight="1" thickTop="1" x14ac:dyDescent="0.3">
      <c r="A26" s="163"/>
      <c r="B26" s="422"/>
      <c r="C26" s="122"/>
      <c r="D26" s="103"/>
      <c r="E26" s="426"/>
      <c r="F26" s="426"/>
      <c r="G26" s="426"/>
      <c r="H26" s="426"/>
      <c r="I26" s="426" t="s">
        <v>304</v>
      </c>
      <c r="J26" s="426"/>
      <c r="K26" s="426"/>
      <c r="L26" s="447"/>
      <c r="M26" s="100"/>
      <c r="N26" s="161"/>
    </row>
    <row r="27" spans="1:14" ht="4.5" customHeight="1" thickBot="1" x14ac:dyDescent="0.35">
      <c r="A27" s="163"/>
      <c r="B27" s="422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ht="17.25" customHeight="1" thickBot="1" x14ac:dyDescent="0.35">
      <c r="A28" s="163"/>
      <c r="B28" s="422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ht="10.5" customHeight="1" thickBot="1" x14ac:dyDescent="0.35">
      <c r="A29" s="163"/>
      <c r="B29" s="422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ht="8.25" customHeight="1" thickBot="1" x14ac:dyDescent="0.35">
      <c r="A30" s="163"/>
      <c r="B30" s="422"/>
      <c r="C30" s="157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ht="7.5" customHeight="1" x14ac:dyDescent="0.3">
      <c r="A31" s="163"/>
      <c r="B31" s="422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x14ac:dyDescent="0.3">
      <c r="A32" s="163"/>
      <c r="B32" s="422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">
      <c r="A33" s="163"/>
      <c r="B33" s="422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">
      <c r="A34" s="163"/>
      <c r="B34" s="422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">
      <c r="A35" s="163"/>
      <c r="B35" s="422"/>
      <c r="C35" s="122"/>
      <c r="D35" s="144" t="s">
        <v>118</v>
      </c>
      <c r="E35" s="144" t="s">
        <v>302</v>
      </c>
      <c r="F35" s="145" t="s">
        <v>259</v>
      </c>
      <c r="G35" s="99"/>
      <c r="H35" s="423" t="s">
        <v>275</v>
      </c>
      <c r="I35" s="424"/>
      <c r="J35" s="425"/>
      <c r="K35" s="119"/>
      <c r="L35" s="108"/>
      <c r="M35" s="119"/>
      <c r="N35" s="161"/>
      <c r="O35" s="48"/>
      <c r="P35" s="48"/>
      <c r="AR35" s="2"/>
      <c r="AY35" s="3"/>
    </row>
    <row r="36" spans="1:51" x14ac:dyDescent="0.3">
      <c r="A36" s="163"/>
      <c r="B36" s="422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">
      <c r="A37" s="163"/>
      <c r="B37" s="422"/>
      <c r="C37" s="122"/>
      <c r="D37" s="196"/>
      <c r="E37" s="196"/>
      <c r="F37" s="198"/>
      <c r="G37" s="109"/>
      <c r="H37" s="110">
        <v>11</v>
      </c>
      <c r="I37" s="111" t="s">
        <v>523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">
      <c r="A38" s="163"/>
      <c r="B38" s="422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">
      <c r="A39" s="163"/>
      <c r="B39" s="422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">
      <c r="A40" s="163"/>
      <c r="B40" s="422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">
      <c r="A41" s="163"/>
      <c r="B41" s="422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">
      <c r="A42" s="163"/>
      <c r="B42" s="422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">
      <c r="A43" s="163"/>
      <c r="B43" s="422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">
      <c r="A44" s="163"/>
      <c r="B44" s="422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">
      <c r="A45" s="163"/>
      <c r="B45" s="422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">
      <c r="A46" s="163"/>
      <c r="B46" s="422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">
      <c r="A47" s="163"/>
      <c r="B47" s="422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">
      <c r="A48" s="163"/>
      <c r="B48" s="422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x14ac:dyDescent="0.3">
      <c r="A49" s="163"/>
      <c r="B49" s="422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3">
      <c r="A50" s="163"/>
      <c r="B50" s="422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3">
      <c r="A51" s="163"/>
      <c r="B51" s="422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35">
      <c r="A52" s="163"/>
      <c r="B52" s="422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35">
      <c r="A53" s="163"/>
      <c r="B53" s="422"/>
      <c r="C53" s="157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3">
      <c r="A54" s="163"/>
      <c r="B54" s="422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3">
      <c r="A55" s="163"/>
      <c r="B55" s="422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3">
      <c r="A56" s="163"/>
      <c r="B56" s="422"/>
      <c r="C56" s="122"/>
      <c r="D56" s="254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3">
      <c r="A57" s="163"/>
      <c r="B57" s="422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35">
      <c r="A58" s="163"/>
      <c r="B58" s="422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3">
      <c r="A59" s="163"/>
      <c r="B59" s="422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3">
      <c r="A60" s="163"/>
      <c r="B60" s="422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.2" thickBot="1" x14ac:dyDescent="0.35">
      <c r="A61" s="163"/>
      <c r="B61" s="422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3">
      <c r="A62" s="163"/>
      <c r="B62" s="422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35">
      <c r="A63" s="163"/>
      <c r="B63" s="422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2" thickBot="1" x14ac:dyDescent="0.35">
      <c r="A64" s="163"/>
      <c r="B64" s="422"/>
      <c r="C64" s="122"/>
      <c r="D64" s="427" t="s">
        <v>529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1" x14ac:dyDescent="0.3">
      <c r="A65" s="163"/>
      <c r="B65" s="422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5">
      <c r="A66" s="163"/>
      <c r="B66" s="422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2" thickBot="1" x14ac:dyDescent="0.35">
      <c r="A67" s="163"/>
      <c r="B67" s="422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">
      <c r="A68" s="163"/>
      <c r="B68" s="422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5">
      <c r="A69" s="163"/>
      <c r="B69" s="422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">
      <c r="A70" s="163"/>
      <c r="B70" s="422"/>
      <c r="C70" s="157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">
      <c r="A71" s="163"/>
      <c r="B71" s="422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">
      <c r="A72" s="163"/>
      <c r="B72" s="422"/>
      <c r="C72" s="157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">
      <c r="A73" s="163"/>
      <c r="B73" s="422"/>
      <c r="C73" s="157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">
      <c r="A74" s="163"/>
      <c r="B74" s="422"/>
      <c r="C74" s="157"/>
      <c r="D74" s="95" t="s">
        <v>530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">
      <c r="A75" s="163"/>
      <c r="B75" s="422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">
      <c r="A76" s="223"/>
      <c r="B76" s="215"/>
      <c r="C76" s="215"/>
      <c r="D76" s="223"/>
      <c r="E76" s="224"/>
      <c r="F76" s="225"/>
      <c r="G76" s="225"/>
      <c r="H76" s="225"/>
      <c r="I76" s="226"/>
      <c r="J76" s="223"/>
      <c r="K76" s="223"/>
      <c r="L76" s="223"/>
      <c r="M76" s="223"/>
      <c r="N76" s="22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">
      <c r="A77" s="3"/>
      <c r="B77" s="53"/>
      <c r="C77" s="53"/>
      <c r="D77" s="3"/>
      <c r="E77" s="51"/>
      <c r="F77" s="52"/>
      <c r="G77" s="52"/>
      <c r="H77" s="52"/>
      <c r="I77" s="9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">
      <c r="A78" s="3"/>
      <c r="B78" s="53"/>
      <c r="C78" s="53"/>
      <c r="D78" s="3"/>
      <c r="E78" s="51"/>
      <c r="F78" s="52"/>
      <c r="G78" s="52"/>
      <c r="H78" s="52"/>
      <c r="I78" s="9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">
      <c r="A79" s="3"/>
      <c r="B79" s="53"/>
      <c r="C79" s="53"/>
      <c r="D79" s="3"/>
      <c r="E79" s="51"/>
      <c r="F79" s="52"/>
      <c r="G79" s="52"/>
      <c r="H79" s="52"/>
      <c r="I79" s="9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">
      <c r="A80" s="3"/>
      <c r="B80" s="53"/>
      <c r="C80" s="53"/>
      <c r="D80" s="3"/>
      <c r="E80" s="51"/>
      <c r="F80" s="52"/>
      <c r="G80" s="52"/>
      <c r="H80" s="52"/>
      <c r="I80" s="9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</sheetData>
  <mergeCells count="16">
    <mergeCell ref="E1:K1"/>
    <mergeCell ref="E2:K2"/>
    <mergeCell ref="E3:K3"/>
    <mergeCell ref="I21:K25"/>
    <mergeCell ref="I26:L26"/>
    <mergeCell ref="E26:H26"/>
    <mergeCell ref="H35:J35"/>
    <mergeCell ref="D59:E61"/>
    <mergeCell ref="D64:E64"/>
    <mergeCell ref="B6:B75"/>
    <mergeCell ref="J8:K8"/>
    <mergeCell ref="J9:K9"/>
    <mergeCell ref="J10:K10"/>
    <mergeCell ref="J11:K11"/>
    <mergeCell ref="J12:K12"/>
    <mergeCell ref="J13:K13"/>
  </mergeCells>
  <conditionalFormatting sqref="J13:K13">
    <cfRule type="cellIs" dxfId="43" priority="2" operator="equal">
      <formula>"VCH Peoplesoft ID"</formula>
    </cfRule>
  </conditionalFormatting>
  <conditionalFormatting sqref="J12:K12">
    <cfRule type="cellIs" dxfId="42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6" r:id="rId4" name="Drop Down 20">
              <controlPr locked="0" defaultSize="0" autoLine="0" autoPict="0">
                <anchor moveWithCells="1">
                  <from>
                    <xdr:col>8</xdr:col>
                    <xdr:colOff>1295400</xdr:colOff>
                    <xdr:row>5</xdr:row>
                    <xdr:rowOff>38100</xdr:rowOff>
                  </from>
                  <to>
                    <xdr:col>11</xdr:col>
                    <xdr:colOff>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AY625"/>
  <sheetViews>
    <sheetView showGridLines="0" workbookViewId="0">
      <selection activeCell="E51" sqref="E51"/>
    </sheetView>
  </sheetViews>
  <sheetFormatPr defaultColWidth="9.109375" defaultRowHeight="15.6" x14ac:dyDescent="0.3"/>
  <cols>
    <col min="1" max="1" width="3.5546875" style="2" customWidth="1"/>
    <col min="2" max="3" width="1" style="4" customWidth="1"/>
    <col min="4" max="4" width="15.6640625" style="5" customWidth="1"/>
    <col min="5" max="5" width="42.44140625" style="5" customWidth="1"/>
    <col min="6" max="6" width="11.33203125" style="2" customWidth="1"/>
    <col min="7" max="7" width="7.5546875" style="2" customWidth="1"/>
    <col min="8" max="8" width="5.109375" style="2" customWidth="1"/>
    <col min="9" max="9" width="19.5546875" style="8" customWidth="1"/>
    <col min="10" max="10" width="17" style="9" customWidth="1"/>
    <col min="11" max="11" width="23.6640625" style="9" customWidth="1"/>
    <col min="12" max="13" width="1" style="9" customWidth="1"/>
    <col min="14" max="14" width="3.44140625" style="1" customWidth="1"/>
    <col min="15" max="15" width="0.5546875" style="1" customWidth="1"/>
    <col min="16" max="16" width="3.109375" style="1" customWidth="1"/>
    <col min="17" max="17" width="1" style="1" customWidth="1"/>
    <col min="18" max="18" width="18.6640625" style="1" customWidth="1"/>
    <col min="19" max="19" width="1.109375" style="1" customWidth="1"/>
    <col min="20" max="20" width="18.6640625" style="1" customWidth="1"/>
    <col min="21" max="21" width="1.109375" style="1" customWidth="1"/>
    <col min="22" max="22" width="18.6640625" style="1" customWidth="1"/>
    <col min="23" max="23" width="1.109375" style="1" customWidth="1"/>
    <col min="24" max="24" width="18.6640625" style="1" customWidth="1"/>
    <col min="25" max="25" width="1.109375" style="1" customWidth="1"/>
    <col min="26" max="26" width="19.5546875" style="1" customWidth="1"/>
    <col min="27" max="27" width="1.109375" style="1" customWidth="1"/>
    <col min="28" max="28" width="19.44140625" style="1" customWidth="1"/>
    <col min="29" max="29" width="1.109375" style="1" customWidth="1"/>
    <col min="30" max="30" width="18.109375" style="1" customWidth="1"/>
    <col min="31" max="31" width="4.44140625" style="1" customWidth="1"/>
    <col min="32" max="32" width="4.33203125" style="1" customWidth="1"/>
    <col min="33" max="33" width="62.5546875" style="1" bestFit="1" customWidth="1"/>
    <col min="34" max="34" width="43.6640625" style="1" bestFit="1" customWidth="1"/>
    <col min="35" max="35" width="49.33203125" style="1" bestFit="1" customWidth="1"/>
    <col min="36" max="36" width="43.6640625" style="1" bestFit="1" customWidth="1"/>
    <col min="37" max="37" width="45.5546875" style="1" bestFit="1" customWidth="1"/>
    <col min="38" max="38" width="25.5546875" style="1" bestFit="1" customWidth="1"/>
    <col min="39" max="39" width="12" style="1" bestFit="1" customWidth="1"/>
    <col min="40" max="40" width="15.44140625" style="1" bestFit="1" customWidth="1"/>
    <col min="41" max="41" width="23.33203125" style="1" bestFit="1" customWidth="1"/>
    <col min="42" max="42" width="15.44140625" style="1" bestFit="1" customWidth="1"/>
    <col min="43" max="43" width="12" style="1" bestFit="1" customWidth="1"/>
    <col min="44" max="44" width="36.109375" style="1" bestFit="1" customWidth="1"/>
    <col min="45" max="45" width="19.33203125" style="2" bestFit="1" customWidth="1"/>
    <col min="46" max="46" width="37.44140625" style="2" bestFit="1" customWidth="1"/>
    <col min="47" max="47" width="15.88671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8671875" style="3" bestFit="1" customWidth="1"/>
    <col min="53" max="53" width="23.109375" style="3" customWidth="1"/>
    <col min="54" max="54" width="13.109375" style="3" bestFit="1" customWidth="1"/>
    <col min="55" max="16384" width="9.109375" style="3"/>
  </cols>
  <sheetData>
    <row r="1" spans="1:51" ht="36.75" customHeight="1" x14ac:dyDescent="0.6">
      <c r="A1" s="159"/>
      <c r="B1" s="204"/>
      <c r="C1" s="204"/>
      <c r="D1" s="204"/>
      <c r="E1" s="444" t="s">
        <v>424</v>
      </c>
      <c r="F1" s="444"/>
      <c r="G1" s="444"/>
      <c r="H1" s="444"/>
      <c r="I1" s="444"/>
      <c r="J1" s="444"/>
      <c r="K1" s="444"/>
      <c r="L1" s="204"/>
      <c r="M1" s="214"/>
      <c r="N1" s="160"/>
    </row>
    <row r="2" spans="1:51" s="12" customFormat="1" ht="36.75" customHeight="1" x14ac:dyDescent="0.3">
      <c r="A2" s="205"/>
      <c r="B2" s="206"/>
      <c r="C2" s="206"/>
      <c r="D2" s="206"/>
      <c r="E2" s="445" t="s">
        <v>516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">
      <c r="A3" s="207"/>
      <c r="B3" s="208"/>
      <c r="C3" s="208"/>
      <c r="D3" s="208"/>
      <c r="E3" s="446" t="s">
        <v>303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5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">
      <c r="A6" s="163"/>
      <c r="B6" s="422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">
      <c r="A7" s="163"/>
      <c r="B7" s="422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">
      <c r="A8" s="163"/>
      <c r="B8" s="422"/>
      <c r="C8" s="122"/>
      <c r="D8" s="95" t="s">
        <v>258</v>
      </c>
      <c r="E8" s="96"/>
      <c r="F8" s="99" t="s">
        <v>114</v>
      </c>
      <c r="G8" s="99"/>
      <c r="H8" s="99"/>
      <c r="I8" s="97"/>
      <c r="J8" s="448" t="str">
        <f>FirstName3&amp;" "&amp;LastName3</f>
        <v xml:space="preserve"> </v>
      </c>
      <c r="K8" s="449"/>
      <c r="L8" s="124"/>
      <c r="M8" s="100"/>
      <c r="N8" s="161"/>
    </row>
    <row r="9" spans="1:51" x14ac:dyDescent="0.3">
      <c r="A9" s="163"/>
      <c r="B9" s="422"/>
      <c r="C9" s="122"/>
      <c r="D9" s="96"/>
      <c r="E9" s="96"/>
      <c r="F9" s="99" t="s">
        <v>248</v>
      </c>
      <c r="G9" s="99"/>
      <c r="H9" s="99"/>
      <c r="I9" s="97"/>
      <c r="J9" s="450"/>
      <c r="K9" s="451"/>
      <c r="L9" s="124"/>
      <c r="M9" s="100"/>
      <c r="N9" s="161"/>
    </row>
    <row r="10" spans="1:51" x14ac:dyDescent="0.3">
      <c r="A10" s="163"/>
      <c r="B10" s="422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Form'!H71</f>
        <v>0</v>
      </c>
      <c r="K10" s="453"/>
      <c r="L10" s="124"/>
      <c r="M10" s="100"/>
      <c r="N10" s="161"/>
    </row>
    <row r="11" spans="1:51" x14ac:dyDescent="0.3">
      <c r="A11" s="163"/>
      <c r="B11" s="422"/>
      <c r="C11" s="122"/>
      <c r="D11" s="96"/>
      <c r="E11" s="96"/>
      <c r="F11" s="99" t="s">
        <v>265</v>
      </c>
      <c r="G11" s="99"/>
      <c r="H11" s="99"/>
      <c r="I11" s="97"/>
      <c r="J11" s="454">
        <f>'CC Setup Request Form'!H72</f>
        <v>0</v>
      </c>
      <c r="K11" s="455"/>
      <c r="L11" s="124"/>
      <c r="M11" s="100"/>
      <c r="N11" s="161"/>
      <c r="R11" s="48"/>
    </row>
    <row r="12" spans="1:51" x14ac:dyDescent="0.3">
      <c r="A12" s="163"/>
      <c r="B12" s="422"/>
      <c r="C12" s="122"/>
      <c r="D12" s="96"/>
      <c r="E12" s="96"/>
      <c r="F12" s="99" t="s">
        <v>266</v>
      </c>
      <c r="G12" s="99"/>
      <c r="H12" s="99"/>
      <c r="I12" s="97"/>
      <c r="J12" s="454" t="s">
        <v>522</v>
      </c>
      <c r="K12" s="455"/>
      <c r="L12" s="124"/>
      <c r="M12" s="100"/>
      <c r="N12" s="161"/>
      <c r="R12" s="55"/>
    </row>
    <row r="13" spans="1:51" x14ac:dyDescent="0.3">
      <c r="A13" s="163"/>
      <c r="B13" s="422"/>
      <c r="C13" s="122"/>
      <c r="D13" s="96"/>
      <c r="E13" s="99"/>
      <c r="F13" s="99" t="s">
        <v>425</v>
      </c>
      <c r="G13" s="99"/>
      <c r="H13" s="99"/>
      <c r="I13" s="97"/>
      <c r="J13" s="454" t="s">
        <v>522</v>
      </c>
      <c r="K13" s="455"/>
      <c r="L13" s="124"/>
      <c r="M13" s="100"/>
      <c r="N13" s="161"/>
      <c r="R13" s="48"/>
    </row>
    <row r="14" spans="1:51" x14ac:dyDescent="0.3">
      <c r="A14" s="163"/>
      <c r="B14" s="422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">
      <c r="A15" s="163"/>
      <c r="B15" s="422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">
      <c r="A16" s="163"/>
      <c r="B16" s="422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x14ac:dyDescent="0.3">
      <c r="A17" s="163"/>
      <c r="B17" s="422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x14ac:dyDescent="0.3">
      <c r="A18" s="163"/>
      <c r="B18" s="422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x14ac:dyDescent="0.3">
      <c r="A19" s="163"/>
      <c r="B19" s="422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ht="6" customHeight="1" thickBot="1" x14ac:dyDescent="0.35">
      <c r="A20" s="163"/>
      <c r="B20" s="422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ht="16.2" thickTop="1" x14ac:dyDescent="0.3">
      <c r="A21" s="163"/>
      <c r="B21" s="422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x14ac:dyDescent="0.3">
      <c r="A22" s="163"/>
      <c r="B22" s="422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x14ac:dyDescent="0.3">
      <c r="A23" s="163"/>
      <c r="B23" s="422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x14ac:dyDescent="0.3">
      <c r="A24" s="163"/>
      <c r="B24" s="422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ht="16.2" thickBot="1" x14ac:dyDescent="0.35">
      <c r="A25" s="163"/>
      <c r="B25" s="422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ht="15" customHeight="1" thickTop="1" x14ac:dyDescent="0.3">
      <c r="A26" s="163"/>
      <c r="B26" s="422"/>
      <c r="C26" s="122"/>
      <c r="D26" s="103"/>
      <c r="E26" s="426"/>
      <c r="F26" s="426"/>
      <c r="G26" s="426"/>
      <c r="H26" s="426"/>
      <c r="I26" s="426" t="s">
        <v>304</v>
      </c>
      <c r="J26" s="426"/>
      <c r="K26" s="426"/>
      <c r="L26" s="447"/>
      <c r="M26" s="100"/>
      <c r="N26" s="161"/>
    </row>
    <row r="27" spans="1:14" ht="4.5" customHeight="1" thickBot="1" x14ac:dyDescent="0.35">
      <c r="A27" s="163"/>
      <c r="B27" s="422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ht="17.25" customHeight="1" thickBot="1" x14ac:dyDescent="0.35">
      <c r="A28" s="163"/>
      <c r="B28" s="422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ht="10.5" customHeight="1" thickBot="1" x14ac:dyDescent="0.35">
      <c r="A29" s="163"/>
      <c r="B29" s="422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ht="8.25" customHeight="1" thickBot="1" x14ac:dyDescent="0.35">
      <c r="A30" s="163"/>
      <c r="B30" s="422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ht="7.5" customHeight="1" x14ac:dyDescent="0.3">
      <c r="A31" s="163"/>
      <c r="B31" s="422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x14ac:dyDescent="0.3">
      <c r="A32" s="163"/>
      <c r="B32" s="422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">
      <c r="A33" s="163"/>
      <c r="B33" s="422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">
      <c r="A34" s="163"/>
      <c r="B34" s="422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">
      <c r="A35" s="163"/>
      <c r="B35" s="422"/>
      <c r="C35" s="122"/>
      <c r="D35" s="144" t="s">
        <v>118</v>
      </c>
      <c r="E35" s="144" t="s">
        <v>302</v>
      </c>
      <c r="F35" s="145" t="s">
        <v>259</v>
      </c>
      <c r="G35" s="99"/>
      <c r="H35" s="423" t="s">
        <v>275</v>
      </c>
      <c r="I35" s="424"/>
      <c r="J35" s="425"/>
      <c r="K35" s="119"/>
      <c r="L35" s="108"/>
      <c r="M35" s="119"/>
      <c r="N35" s="161"/>
      <c r="O35" s="48"/>
      <c r="P35" s="48"/>
      <c r="AR35" s="2"/>
      <c r="AY35" s="3"/>
    </row>
    <row r="36" spans="1:51" x14ac:dyDescent="0.3">
      <c r="A36" s="163"/>
      <c r="B36" s="422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">
      <c r="A37" s="163"/>
      <c r="B37" s="422"/>
      <c r="C37" s="122"/>
      <c r="D37" s="196"/>
      <c r="E37" s="196"/>
      <c r="F37" s="198"/>
      <c r="G37" s="109"/>
      <c r="H37" s="110">
        <v>11</v>
      </c>
      <c r="I37" s="111" t="s">
        <v>523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">
      <c r="A38" s="163"/>
      <c r="B38" s="422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">
      <c r="A39" s="163"/>
      <c r="B39" s="422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">
      <c r="A40" s="163"/>
      <c r="B40" s="422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">
      <c r="A41" s="163"/>
      <c r="B41" s="422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">
      <c r="A42" s="163"/>
      <c r="B42" s="422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">
      <c r="A43" s="163"/>
      <c r="B43" s="422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">
      <c r="A44" s="163"/>
      <c r="B44" s="422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">
      <c r="A45" s="163"/>
      <c r="B45" s="422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">
      <c r="A46" s="163"/>
      <c r="B46" s="422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">
      <c r="A47" s="163"/>
      <c r="B47" s="422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">
      <c r="A48" s="163"/>
      <c r="B48" s="422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x14ac:dyDescent="0.3">
      <c r="A49" s="163"/>
      <c r="B49" s="422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3">
      <c r="A50" s="163"/>
      <c r="B50" s="422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3">
      <c r="A51" s="163"/>
      <c r="B51" s="422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35">
      <c r="A52" s="163"/>
      <c r="B52" s="422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35">
      <c r="A53" s="163"/>
      <c r="B53" s="422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3">
      <c r="A54" s="163"/>
      <c r="B54" s="422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3">
      <c r="A55" s="163"/>
      <c r="B55" s="422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3">
      <c r="A56" s="163"/>
      <c r="B56" s="422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3">
      <c r="A57" s="163"/>
      <c r="B57" s="422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35">
      <c r="A58" s="163"/>
      <c r="B58" s="422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3">
      <c r="A59" s="163"/>
      <c r="B59" s="422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3">
      <c r="A60" s="163"/>
      <c r="B60" s="422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.2" thickBot="1" x14ac:dyDescent="0.35">
      <c r="A61" s="163"/>
      <c r="B61" s="422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3">
      <c r="A62" s="163"/>
      <c r="B62" s="422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35">
      <c r="A63" s="163"/>
      <c r="B63" s="422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2" thickBot="1" x14ac:dyDescent="0.35">
      <c r="A64" s="163"/>
      <c r="B64" s="422"/>
      <c r="C64" s="122"/>
      <c r="D64" s="427" t="s">
        <v>529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1" x14ac:dyDescent="0.3">
      <c r="A65" s="163"/>
      <c r="B65" s="422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5">
      <c r="A66" s="163"/>
      <c r="B66" s="422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2" thickBot="1" x14ac:dyDescent="0.35">
      <c r="A67" s="163"/>
      <c r="B67" s="422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">
      <c r="A68" s="163"/>
      <c r="B68" s="422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5">
      <c r="A69" s="163"/>
      <c r="B69" s="422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">
      <c r="A70" s="163"/>
      <c r="B70" s="422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">
      <c r="A71" s="163"/>
      <c r="B71" s="422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">
      <c r="A72" s="163"/>
      <c r="B72" s="422"/>
      <c r="C72" s="213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">
      <c r="A73" s="163"/>
      <c r="B73" s="422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">
      <c r="A74" s="163"/>
      <c r="B74" s="422"/>
      <c r="C74" s="213"/>
      <c r="D74" s="95" t="s">
        <v>530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">
      <c r="A75" s="163"/>
      <c r="B75" s="422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3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3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3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3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3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3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3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3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3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3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3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3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x14ac:dyDescent="0.3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3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3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3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x14ac:dyDescent="0.3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x14ac:dyDescent="0.3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3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3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3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3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3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3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3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3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3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3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3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3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3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3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3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3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3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3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3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3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3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3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3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3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3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3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3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3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3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3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3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3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3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3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3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3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3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3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3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3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3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3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3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3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3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3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3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3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3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3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3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3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3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3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3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3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3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3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3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3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3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x14ac:dyDescent="0.3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3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3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3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3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3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3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3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3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3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3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3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3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3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3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3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3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3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3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3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3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3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3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x14ac:dyDescent="0.3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x14ac:dyDescent="0.3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x14ac:dyDescent="0.3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x14ac:dyDescent="0.3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x14ac:dyDescent="0.3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x14ac:dyDescent="0.3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x14ac:dyDescent="0.3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x14ac:dyDescent="0.3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x14ac:dyDescent="0.3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x14ac:dyDescent="0.3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x14ac:dyDescent="0.3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x14ac:dyDescent="0.3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x14ac:dyDescent="0.3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x14ac:dyDescent="0.3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x14ac:dyDescent="0.3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x14ac:dyDescent="0.3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x14ac:dyDescent="0.3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x14ac:dyDescent="0.3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x14ac:dyDescent="0.3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x14ac:dyDescent="0.3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x14ac:dyDescent="0.3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x14ac:dyDescent="0.3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x14ac:dyDescent="0.3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x14ac:dyDescent="0.3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x14ac:dyDescent="0.3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x14ac:dyDescent="0.3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x14ac:dyDescent="0.3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x14ac:dyDescent="0.3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x14ac:dyDescent="0.3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x14ac:dyDescent="0.3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x14ac:dyDescent="0.3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x14ac:dyDescent="0.3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x14ac:dyDescent="0.3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x14ac:dyDescent="0.3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x14ac:dyDescent="0.3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x14ac:dyDescent="0.3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x14ac:dyDescent="0.3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x14ac:dyDescent="0.3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x14ac:dyDescent="0.3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x14ac:dyDescent="0.3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x14ac:dyDescent="0.3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x14ac:dyDescent="0.3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x14ac:dyDescent="0.3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x14ac:dyDescent="0.3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x14ac:dyDescent="0.3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x14ac:dyDescent="0.3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x14ac:dyDescent="0.3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x14ac:dyDescent="0.3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x14ac:dyDescent="0.3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x14ac:dyDescent="0.3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x14ac:dyDescent="0.3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x14ac:dyDescent="0.3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x14ac:dyDescent="0.3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x14ac:dyDescent="0.3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x14ac:dyDescent="0.3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x14ac:dyDescent="0.3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x14ac:dyDescent="0.3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x14ac:dyDescent="0.3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x14ac:dyDescent="0.3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x14ac:dyDescent="0.3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x14ac:dyDescent="0.3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x14ac:dyDescent="0.3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x14ac:dyDescent="0.3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x14ac:dyDescent="0.3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x14ac:dyDescent="0.3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x14ac:dyDescent="0.3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x14ac:dyDescent="0.3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x14ac:dyDescent="0.3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x14ac:dyDescent="0.3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x14ac:dyDescent="0.3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x14ac:dyDescent="0.3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x14ac:dyDescent="0.3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x14ac:dyDescent="0.3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x14ac:dyDescent="0.3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x14ac:dyDescent="0.3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x14ac:dyDescent="0.3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x14ac:dyDescent="0.3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x14ac:dyDescent="0.3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x14ac:dyDescent="0.3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x14ac:dyDescent="0.3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x14ac:dyDescent="0.3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x14ac:dyDescent="0.3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x14ac:dyDescent="0.3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x14ac:dyDescent="0.3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x14ac:dyDescent="0.3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x14ac:dyDescent="0.3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x14ac:dyDescent="0.3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x14ac:dyDescent="0.3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x14ac:dyDescent="0.3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x14ac:dyDescent="0.3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x14ac:dyDescent="0.3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x14ac:dyDescent="0.3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x14ac:dyDescent="0.3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x14ac:dyDescent="0.3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x14ac:dyDescent="0.3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x14ac:dyDescent="0.3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x14ac:dyDescent="0.3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x14ac:dyDescent="0.3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x14ac:dyDescent="0.3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x14ac:dyDescent="0.3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x14ac:dyDescent="0.3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x14ac:dyDescent="0.3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x14ac:dyDescent="0.3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x14ac:dyDescent="0.3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x14ac:dyDescent="0.3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x14ac:dyDescent="0.3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x14ac:dyDescent="0.3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x14ac:dyDescent="0.3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x14ac:dyDescent="0.3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x14ac:dyDescent="0.3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x14ac:dyDescent="0.3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x14ac:dyDescent="0.3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x14ac:dyDescent="0.3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x14ac:dyDescent="0.3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x14ac:dyDescent="0.3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x14ac:dyDescent="0.3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x14ac:dyDescent="0.3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x14ac:dyDescent="0.3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x14ac:dyDescent="0.3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x14ac:dyDescent="0.3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x14ac:dyDescent="0.3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x14ac:dyDescent="0.3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x14ac:dyDescent="0.3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x14ac:dyDescent="0.3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x14ac:dyDescent="0.3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x14ac:dyDescent="0.3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x14ac:dyDescent="0.3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x14ac:dyDescent="0.3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x14ac:dyDescent="0.3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x14ac:dyDescent="0.3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x14ac:dyDescent="0.3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x14ac:dyDescent="0.3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x14ac:dyDescent="0.3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x14ac:dyDescent="0.3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x14ac:dyDescent="0.3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x14ac:dyDescent="0.3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x14ac:dyDescent="0.3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x14ac:dyDescent="0.3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x14ac:dyDescent="0.3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3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x14ac:dyDescent="0.3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x14ac:dyDescent="0.3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x14ac:dyDescent="0.3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x14ac:dyDescent="0.3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x14ac:dyDescent="0.3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x14ac:dyDescent="0.3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x14ac:dyDescent="0.3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3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x14ac:dyDescent="0.3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x14ac:dyDescent="0.3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x14ac:dyDescent="0.3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x14ac:dyDescent="0.3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x14ac:dyDescent="0.3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x14ac:dyDescent="0.3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x14ac:dyDescent="0.3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x14ac:dyDescent="0.3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x14ac:dyDescent="0.3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x14ac:dyDescent="0.3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x14ac:dyDescent="0.3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x14ac:dyDescent="0.3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x14ac:dyDescent="0.3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x14ac:dyDescent="0.3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x14ac:dyDescent="0.3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x14ac:dyDescent="0.3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x14ac:dyDescent="0.3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x14ac:dyDescent="0.3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x14ac:dyDescent="0.3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x14ac:dyDescent="0.3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x14ac:dyDescent="0.3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x14ac:dyDescent="0.3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x14ac:dyDescent="0.3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x14ac:dyDescent="0.3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x14ac:dyDescent="0.3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x14ac:dyDescent="0.3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x14ac:dyDescent="0.3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x14ac:dyDescent="0.3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x14ac:dyDescent="0.3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x14ac:dyDescent="0.3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x14ac:dyDescent="0.3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x14ac:dyDescent="0.3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x14ac:dyDescent="0.3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x14ac:dyDescent="0.3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x14ac:dyDescent="0.3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x14ac:dyDescent="0.3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x14ac:dyDescent="0.3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x14ac:dyDescent="0.3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x14ac:dyDescent="0.3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x14ac:dyDescent="0.3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x14ac:dyDescent="0.3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x14ac:dyDescent="0.3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x14ac:dyDescent="0.3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x14ac:dyDescent="0.3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x14ac:dyDescent="0.3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x14ac:dyDescent="0.3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x14ac:dyDescent="0.3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3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3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3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3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3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3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3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3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3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3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3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3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3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3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3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3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3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3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3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3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3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3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3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3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3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3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x14ac:dyDescent="0.3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x14ac:dyDescent="0.3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3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3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x14ac:dyDescent="0.3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x14ac:dyDescent="0.3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x14ac:dyDescent="0.3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x14ac:dyDescent="0.3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x14ac:dyDescent="0.3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x14ac:dyDescent="0.3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x14ac:dyDescent="0.3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x14ac:dyDescent="0.3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x14ac:dyDescent="0.3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x14ac:dyDescent="0.3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x14ac:dyDescent="0.3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x14ac:dyDescent="0.3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x14ac:dyDescent="0.3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x14ac:dyDescent="0.3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x14ac:dyDescent="0.3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x14ac:dyDescent="0.3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x14ac:dyDescent="0.3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x14ac:dyDescent="0.3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x14ac:dyDescent="0.3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x14ac:dyDescent="0.3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x14ac:dyDescent="0.3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x14ac:dyDescent="0.3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x14ac:dyDescent="0.3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x14ac:dyDescent="0.3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x14ac:dyDescent="0.3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x14ac:dyDescent="0.3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x14ac:dyDescent="0.3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x14ac:dyDescent="0.3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x14ac:dyDescent="0.3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x14ac:dyDescent="0.3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x14ac:dyDescent="0.3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x14ac:dyDescent="0.3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x14ac:dyDescent="0.3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x14ac:dyDescent="0.3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x14ac:dyDescent="0.3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x14ac:dyDescent="0.3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x14ac:dyDescent="0.3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x14ac:dyDescent="0.3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x14ac:dyDescent="0.3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x14ac:dyDescent="0.3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x14ac:dyDescent="0.3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x14ac:dyDescent="0.3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x14ac:dyDescent="0.3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x14ac:dyDescent="0.3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x14ac:dyDescent="0.3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x14ac:dyDescent="0.3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x14ac:dyDescent="0.3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x14ac:dyDescent="0.3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x14ac:dyDescent="0.3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x14ac:dyDescent="0.3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x14ac:dyDescent="0.3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x14ac:dyDescent="0.3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x14ac:dyDescent="0.3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x14ac:dyDescent="0.3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x14ac:dyDescent="0.3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x14ac:dyDescent="0.3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x14ac:dyDescent="0.3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x14ac:dyDescent="0.3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x14ac:dyDescent="0.3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x14ac:dyDescent="0.3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x14ac:dyDescent="0.3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x14ac:dyDescent="0.3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x14ac:dyDescent="0.3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x14ac:dyDescent="0.3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x14ac:dyDescent="0.3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x14ac:dyDescent="0.3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x14ac:dyDescent="0.3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x14ac:dyDescent="0.3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x14ac:dyDescent="0.3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x14ac:dyDescent="0.3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x14ac:dyDescent="0.3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x14ac:dyDescent="0.3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x14ac:dyDescent="0.3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x14ac:dyDescent="0.3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x14ac:dyDescent="0.3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x14ac:dyDescent="0.3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x14ac:dyDescent="0.3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x14ac:dyDescent="0.3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x14ac:dyDescent="0.3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x14ac:dyDescent="0.3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x14ac:dyDescent="0.3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x14ac:dyDescent="0.3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x14ac:dyDescent="0.3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x14ac:dyDescent="0.3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x14ac:dyDescent="0.3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x14ac:dyDescent="0.3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x14ac:dyDescent="0.3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x14ac:dyDescent="0.3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x14ac:dyDescent="0.3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x14ac:dyDescent="0.3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x14ac:dyDescent="0.3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x14ac:dyDescent="0.3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x14ac:dyDescent="0.3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x14ac:dyDescent="0.3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x14ac:dyDescent="0.3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x14ac:dyDescent="0.3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x14ac:dyDescent="0.3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x14ac:dyDescent="0.3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x14ac:dyDescent="0.3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x14ac:dyDescent="0.3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x14ac:dyDescent="0.3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x14ac:dyDescent="0.3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x14ac:dyDescent="0.3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x14ac:dyDescent="0.3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x14ac:dyDescent="0.3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x14ac:dyDescent="0.3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x14ac:dyDescent="0.3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x14ac:dyDescent="0.3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x14ac:dyDescent="0.3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x14ac:dyDescent="0.3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x14ac:dyDescent="0.3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x14ac:dyDescent="0.3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x14ac:dyDescent="0.3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x14ac:dyDescent="0.3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x14ac:dyDescent="0.3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x14ac:dyDescent="0.3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x14ac:dyDescent="0.3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x14ac:dyDescent="0.3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x14ac:dyDescent="0.3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x14ac:dyDescent="0.3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x14ac:dyDescent="0.3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x14ac:dyDescent="0.3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x14ac:dyDescent="0.3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x14ac:dyDescent="0.3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x14ac:dyDescent="0.3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x14ac:dyDescent="0.3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x14ac:dyDescent="0.3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x14ac:dyDescent="0.3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x14ac:dyDescent="0.3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x14ac:dyDescent="0.3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x14ac:dyDescent="0.3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x14ac:dyDescent="0.3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x14ac:dyDescent="0.3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x14ac:dyDescent="0.3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x14ac:dyDescent="0.3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x14ac:dyDescent="0.3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x14ac:dyDescent="0.3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x14ac:dyDescent="0.3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x14ac:dyDescent="0.3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x14ac:dyDescent="0.3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x14ac:dyDescent="0.3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x14ac:dyDescent="0.3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x14ac:dyDescent="0.3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x14ac:dyDescent="0.3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x14ac:dyDescent="0.3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x14ac:dyDescent="0.3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x14ac:dyDescent="0.3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x14ac:dyDescent="0.3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x14ac:dyDescent="0.3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x14ac:dyDescent="0.3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x14ac:dyDescent="0.3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x14ac:dyDescent="0.3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x14ac:dyDescent="0.3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x14ac:dyDescent="0.3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x14ac:dyDescent="0.3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x14ac:dyDescent="0.3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x14ac:dyDescent="0.3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x14ac:dyDescent="0.3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x14ac:dyDescent="0.3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x14ac:dyDescent="0.3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x14ac:dyDescent="0.3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x14ac:dyDescent="0.3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x14ac:dyDescent="0.3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x14ac:dyDescent="0.3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x14ac:dyDescent="0.3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x14ac:dyDescent="0.3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x14ac:dyDescent="0.3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x14ac:dyDescent="0.3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x14ac:dyDescent="0.3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x14ac:dyDescent="0.3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x14ac:dyDescent="0.3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x14ac:dyDescent="0.3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x14ac:dyDescent="0.3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x14ac:dyDescent="0.3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x14ac:dyDescent="0.3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x14ac:dyDescent="0.3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x14ac:dyDescent="0.3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x14ac:dyDescent="0.3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x14ac:dyDescent="0.3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x14ac:dyDescent="0.3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x14ac:dyDescent="0.3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x14ac:dyDescent="0.3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x14ac:dyDescent="0.3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x14ac:dyDescent="0.3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x14ac:dyDescent="0.3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x14ac:dyDescent="0.3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x14ac:dyDescent="0.3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x14ac:dyDescent="0.3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x14ac:dyDescent="0.3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x14ac:dyDescent="0.3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x14ac:dyDescent="0.3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x14ac:dyDescent="0.3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x14ac:dyDescent="0.3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x14ac:dyDescent="0.3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x14ac:dyDescent="0.3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x14ac:dyDescent="0.3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x14ac:dyDescent="0.3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x14ac:dyDescent="0.3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x14ac:dyDescent="0.3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x14ac:dyDescent="0.3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x14ac:dyDescent="0.3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x14ac:dyDescent="0.3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x14ac:dyDescent="0.3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x14ac:dyDescent="0.3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x14ac:dyDescent="0.3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x14ac:dyDescent="0.3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x14ac:dyDescent="0.3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x14ac:dyDescent="0.3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x14ac:dyDescent="0.3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x14ac:dyDescent="0.3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3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3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3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3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3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3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3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3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E1:K1"/>
    <mergeCell ref="E2:K2"/>
    <mergeCell ref="E3:K3"/>
    <mergeCell ref="I21:K25"/>
    <mergeCell ref="I26:L26"/>
    <mergeCell ref="E26:H26"/>
    <mergeCell ref="H35:J35"/>
    <mergeCell ref="D59:E61"/>
    <mergeCell ref="D64:E64"/>
    <mergeCell ref="B6:B75"/>
    <mergeCell ref="J8:K8"/>
    <mergeCell ref="J9:K9"/>
    <mergeCell ref="J10:K10"/>
    <mergeCell ref="J11:K11"/>
    <mergeCell ref="J12:K12"/>
    <mergeCell ref="J13:K13"/>
  </mergeCells>
  <conditionalFormatting sqref="J13:K13">
    <cfRule type="cellIs" dxfId="36" priority="2" operator="equal">
      <formula>"VCH Peoplesoft ID"</formula>
    </cfRule>
  </conditionalFormatting>
  <conditionalFormatting sqref="J12:K12">
    <cfRule type="cellIs" dxfId="35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Drop Down 23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22860</xdr:rowOff>
                  </from>
                  <to>
                    <xdr:col>11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AY625"/>
  <sheetViews>
    <sheetView showGridLines="0" workbookViewId="0">
      <selection activeCell="E51" sqref="E51"/>
    </sheetView>
  </sheetViews>
  <sheetFormatPr defaultColWidth="9.109375" defaultRowHeight="15.6" x14ac:dyDescent="0.3"/>
  <cols>
    <col min="1" max="1" width="3.5546875" style="2" customWidth="1"/>
    <col min="2" max="3" width="1" style="4" customWidth="1"/>
    <col min="4" max="4" width="15.6640625" style="5" customWidth="1"/>
    <col min="5" max="5" width="42.44140625" style="5" customWidth="1"/>
    <col min="6" max="6" width="11.33203125" style="2" customWidth="1"/>
    <col min="7" max="7" width="7.5546875" style="2" customWidth="1"/>
    <col min="8" max="8" width="5.109375" style="2" customWidth="1"/>
    <col min="9" max="9" width="19.5546875" style="8" customWidth="1"/>
    <col min="10" max="10" width="17" style="9" customWidth="1"/>
    <col min="11" max="11" width="23.6640625" style="9" customWidth="1"/>
    <col min="12" max="13" width="1" style="9" customWidth="1"/>
    <col min="14" max="14" width="3.44140625" style="1" customWidth="1"/>
    <col min="15" max="15" width="0.5546875" style="1" customWidth="1"/>
    <col min="16" max="16" width="3.109375" style="1" customWidth="1"/>
    <col min="17" max="17" width="1" style="1" customWidth="1"/>
    <col min="18" max="18" width="18.6640625" style="1" customWidth="1"/>
    <col min="19" max="19" width="1.109375" style="1" customWidth="1"/>
    <col min="20" max="20" width="18.6640625" style="1" customWidth="1"/>
    <col min="21" max="21" width="1.109375" style="1" customWidth="1"/>
    <col min="22" max="22" width="18.6640625" style="1" customWidth="1"/>
    <col min="23" max="23" width="1.109375" style="1" customWidth="1"/>
    <col min="24" max="24" width="18.6640625" style="1" customWidth="1"/>
    <col min="25" max="25" width="1.109375" style="1" customWidth="1"/>
    <col min="26" max="26" width="19.5546875" style="1" customWidth="1"/>
    <col min="27" max="27" width="1.109375" style="1" customWidth="1"/>
    <col min="28" max="28" width="19.44140625" style="1" customWidth="1"/>
    <col min="29" max="29" width="1.109375" style="1" customWidth="1"/>
    <col min="30" max="30" width="18.109375" style="1" customWidth="1"/>
    <col min="31" max="31" width="4.44140625" style="1" customWidth="1"/>
    <col min="32" max="32" width="4.33203125" style="1" customWidth="1"/>
    <col min="33" max="33" width="62.5546875" style="1" bestFit="1" customWidth="1"/>
    <col min="34" max="34" width="43.6640625" style="1" bestFit="1" customWidth="1"/>
    <col min="35" max="35" width="49.33203125" style="1" bestFit="1" customWidth="1"/>
    <col min="36" max="36" width="43.6640625" style="1" bestFit="1" customWidth="1"/>
    <col min="37" max="37" width="45.5546875" style="1" bestFit="1" customWidth="1"/>
    <col min="38" max="38" width="25.5546875" style="1" bestFit="1" customWidth="1"/>
    <col min="39" max="39" width="12" style="1" bestFit="1" customWidth="1"/>
    <col min="40" max="40" width="15.44140625" style="1" bestFit="1" customWidth="1"/>
    <col min="41" max="41" width="23.33203125" style="1" bestFit="1" customWidth="1"/>
    <col min="42" max="42" width="15.44140625" style="1" bestFit="1" customWidth="1"/>
    <col min="43" max="43" width="12" style="1" bestFit="1" customWidth="1"/>
    <col min="44" max="44" width="36.109375" style="1" bestFit="1" customWidth="1"/>
    <col min="45" max="45" width="19.33203125" style="2" bestFit="1" customWidth="1"/>
    <col min="46" max="46" width="37.44140625" style="2" bestFit="1" customWidth="1"/>
    <col min="47" max="47" width="15.88671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8671875" style="3" bestFit="1" customWidth="1"/>
    <col min="53" max="53" width="23.109375" style="3" customWidth="1"/>
    <col min="54" max="54" width="13.109375" style="3" bestFit="1" customWidth="1"/>
    <col min="55" max="16384" width="9.109375" style="3"/>
  </cols>
  <sheetData>
    <row r="1" spans="1:51" ht="36.75" customHeight="1" x14ac:dyDescent="0.6">
      <c r="A1" s="159"/>
      <c r="B1" s="204"/>
      <c r="C1" s="204"/>
      <c r="D1" s="204"/>
      <c r="E1" s="444" t="s">
        <v>424</v>
      </c>
      <c r="F1" s="444"/>
      <c r="G1" s="444"/>
      <c r="H1" s="444"/>
      <c r="I1" s="444"/>
      <c r="J1" s="444"/>
      <c r="K1" s="444"/>
      <c r="L1" s="204"/>
      <c r="M1" s="214"/>
      <c r="N1" s="160"/>
    </row>
    <row r="2" spans="1:51" s="12" customFormat="1" ht="36.75" customHeight="1" x14ac:dyDescent="0.3">
      <c r="A2" s="205"/>
      <c r="B2" s="206"/>
      <c r="C2" s="206"/>
      <c r="D2" s="206"/>
      <c r="E2" s="445" t="s">
        <v>516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">
      <c r="A3" s="207"/>
      <c r="B3" s="208"/>
      <c r="C3" s="208"/>
      <c r="D3" s="208"/>
      <c r="E3" s="446" t="s">
        <v>303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5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">
      <c r="A6" s="163"/>
      <c r="B6" s="422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">
      <c r="A7" s="163"/>
      <c r="B7" s="422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">
      <c r="A8" s="163"/>
      <c r="B8" s="422"/>
      <c r="C8" s="122"/>
      <c r="D8" s="95" t="s">
        <v>258</v>
      </c>
      <c r="E8" s="96"/>
      <c r="F8" s="99" t="s">
        <v>114</v>
      </c>
      <c r="G8" s="99"/>
      <c r="H8" s="99"/>
      <c r="I8" s="97"/>
      <c r="J8" s="458" t="str">
        <f>IF(FirstName4="First Name","",FirstName4&amp;" "&amp;LastName4)</f>
        <v xml:space="preserve"> </v>
      </c>
      <c r="K8" s="449"/>
      <c r="L8" s="124"/>
      <c r="M8" s="100"/>
      <c r="N8" s="161"/>
    </row>
    <row r="9" spans="1:51" x14ac:dyDescent="0.3">
      <c r="A9" s="163"/>
      <c r="B9" s="422"/>
      <c r="C9" s="122"/>
      <c r="D9" s="96"/>
      <c r="E9" s="96"/>
      <c r="F9" s="99" t="s">
        <v>248</v>
      </c>
      <c r="G9" s="99"/>
      <c r="H9" s="99"/>
      <c r="I9" s="97"/>
      <c r="J9" s="450"/>
      <c r="K9" s="451"/>
      <c r="L9" s="124"/>
      <c r="M9" s="100"/>
      <c r="N9" s="161"/>
    </row>
    <row r="10" spans="1:51" x14ac:dyDescent="0.3">
      <c r="A10" s="163"/>
      <c r="B10" s="422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Form'!H81</f>
        <v>0</v>
      </c>
      <c r="K10" s="453"/>
      <c r="L10" s="124"/>
      <c r="M10" s="100"/>
      <c r="N10" s="161"/>
    </row>
    <row r="11" spans="1:51" x14ac:dyDescent="0.3">
      <c r="A11" s="163"/>
      <c r="B11" s="422"/>
      <c r="C11" s="122"/>
      <c r="D11" s="96"/>
      <c r="E11" s="96"/>
      <c r="F11" s="99" t="s">
        <v>265</v>
      </c>
      <c r="G11" s="99"/>
      <c r="H11" s="99"/>
      <c r="I11" s="97"/>
      <c r="J11" s="456">
        <f>'CC Setup Request Form'!H82</f>
        <v>0</v>
      </c>
      <c r="K11" s="457"/>
      <c r="L11" s="124"/>
      <c r="M11" s="100"/>
      <c r="N11" s="161"/>
    </row>
    <row r="12" spans="1:51" ht="15.75" customHeight="1" x14ac:dyDescent="0.3">
      <c r="A12" s="163"/>
      <c r="B12" s="422"/>
      <c r="C12" s="122"/>
      <c r="D12" s="96"/>
      <c r="E12" s="96"/>
      <c r="F12" s="99" t="s">
        <v>266</v>
      </c>
      <c r="G12" s="99"/>
      <c r="H12" s="99"/>
      <c r="I12" s="97"/>
      <c r="J12" s="456" t="s">
        <v>522</v>
      </c>
      <c r="K12" s="457"/>
      <c r="L12" s="124"/>
      <c r="M12" s="100"/>
      <c r="N12" s="161"/>
    </row>
    <row r="13" spans="1:51" x14ac:dyDescent="0.3">
      <c r="A13" s="163"/>
      <c r="B13" s="422"/>
      <c r="C13" s="122"/>
      <c r="D13" s="96"/>
      <c r="E13" s="99" t="s">
        <v>266</v>
      </c>
      <c r="F13" s="99" t="s">
        <v>425</v>
      </c>
      <c r="G13" s="99"/>
      <c r="H13" s="99"/>
      <c r="I13" s="97"/>
      <c r="J13" s="456" t="s">
        <v>522</v>
      </c>
      <c r="K13" s="457"/>
      <c r="L13" s="124"/>
      <c r="M13" s="100"/>
      <c r="N13" s="161"/>
    </row>
    <row r="14" spans="1:51" x14ac:dyDescent="0.3">
      <c r="A14" s="163"/>
      <c r="B14" s="422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">
      <c r="A15" s="163"/>
      <c r="B15" s="422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">
      <c r="A16" s="163"/>
      <c r="B16" s="422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s="3" customFormat="1" x14ac:dyDescent="0.3">
      <c r="A17" s="163"/>
      <c r="B17" s="422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s="3" customFormat="1" x14ac:dyDescent="0.3">
      <c r="A18" s="163"/>
      <c r="B18" s="422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s="3" customFormat="1" x14ac:dyDescent="0.3">
      <c r="A19" s="163"/>
      <c r="B19" s="422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s="3" customFormat="1" ht="6" customHeight="1" thickBot="1" x14ac:dyDescent="0.35">
      <c r="A20" s="163"/>
      <c r="B20" s="422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s="3" customFormat="1" ht="16.2" thickTop="1" x14ac:dyDescent="0.3">
      <c r="A21" s="163"/>
      <c r="B21" s="422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s="3" customFormat="1" x14ac:dyDescent="0.3">
      <c r="A22" s="163"/>
      <c r="B22" s="422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s="3" customFormat="1" x14ac:dyDescent="0.3">
      <c r="A23" s="163"/>
      <c r="B23" s="422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s="3" customFormat="1" x14ac:dyDescent="0.3">
      <c r="A24" s="163"/>
      <c r="B24" s="422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s="3" customFormat="1" ht="16.2" thickBot="1" x14ac:dyDescent="0.35">
      <c r="A25" s="163"/>
      <c r="B25" s="422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s="3" customFormat="1" ht="15" customHeight="1" thickTop="1" x14ac:dyDescent="0.3">
      <c r="A26" s="163"/>
      <c r="B26" s="422"/>
      <c r="C26" s="122"/>
      <c r="D26" s="103"/>
      <c r="E26" s="426"/>
      <c r="F26" s="426"/>
      <c r="G26" s="426"/>
      <c r="H26" s="426"/>
      <c r="I26" s="426" t="s">
        <v>304</v>
      </c>
      <c r="J26" s="426"/>
      <c r="K26" s="426"/>
      <c r="L26" s="447"/>
      <c r="M26" s="100"/>
      <c r="N26" s="161"/>
    </row>
    <row r="27" spans="1:14" s="3" customFormat="1" ht="4.5" customHeight="1" thickBot="1" x14ac:dyDescent="0.35">
      <c r="A27" s="163"/>
      <c r="B27" s="422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s="3" customFormat="1" ht="17.25" customHeight="1" thickBot="1" x14ac:dyDescent="0.35">
      <c r="A28" s="163"/>
      <c r="B28" s="422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s="3" customFormat="1" ht="10.5" customHeight="1" thickBot="1" x14ac:dyDescent="0.35">
      <c r="A29" s="163"/>
      <c r="B29" s="422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s="3" customFormat="1" ht="8.25" customHeight="1" thickBot="1" x14ac:dyDescent="0.35">
      <c r="A30" s="163"/>
      <c r="B30" s="422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s="3" customFormat="1" ht="7.5" customHeight="1" x14ac:dyDescent="0.3">
      <c r="A31" s="163"/>
      <c r="B31" s="422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s="3" customFormat="1" x14ac:dyDescent="0.3">
      <c r="A32" s="163"/>
      <c r="B32" s="422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">
      <c r="A33" s="163"/>
      <c r="B33" s="422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">
      <c r="A34" s="163"/>
      <c r="B34" s="422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">
      <c r="A35" s="163"/>
      <c r="B35" s="422"/>
      <c r="C35" s="122"/>
      <c r="D35" s="144" t="s">
        <v>118</v>
      </c>
      <c r="E35" s="144" t="s">
        <v>302</v>
      </c>
      <c r="F35" s="145" t="s">
        <v>259</v>
      </c>
      <c r="G35" s="99"/>
      <c r="H35" s="423" t="s">
        <v>275</v>
      </c>
      <c r="I35" s="424"/>
      <c r="J35" s="425"/>
      <c r="K35" s="119"/>
      <c r="L35" s="108"/>
      <c r="M35" s="119"/>
      <c r="N35" s="161"/>
      <c r="O35" s="48"/>
      <c r="P35" s="48"/>
      <c r="AR35" s="2"/>
      <c r="AY35" s="3"/>
    </row>
    <row r="36" spans="1:51" x14ac:dyDescent="0.3">
      <c r="A36" s="163"/>
      <c r="B36" s="422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">
      <c r="A37" s="163"/>
      <c r="B37" s="422"/>
      <c r="C37" s="122"/>
      <c r="D37" s="196"/>
      <c r="E37" s="196"/>
      <c r="F37" s="198"/>
      <c r="G37" s="109"/>
      <c r="H37" s="110">
        <v>11</v>
      </c>
      <c r="I37" s="111" t="s">
        <v>523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">
      <c r="A38" s="163"/>
      <c r="B38" s="422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">
      <c r="A39" s="163"/>
      <c r="B39" s="422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">
      <c r="A40" s="163"/>
      <c r="B40" s="422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">
      <c r="A41" s="163"/>
      <c r="B41" s="422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">
      <c r="A42" s="163"/>
      <c r="B42" s="422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">
      <c r="A43" s="163"/>
      <c r="B43" s="422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">
      <c r="A44" s="163"/>
      <c r="B44" s="422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">
      <c r="A45" s="163"/>
      <c r="B45" s="422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">
      <c r="A46" s="163"/>
      <c r="B46" s="422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">
      <c r="A47" s="163"/>
      <c r="B47" s="422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">
      <c r="A48" s="163"/>
      <c r="B48" s="422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s="3" customFormat="1" x14ac:dyDescent="0.3">
      <c r="A49" s="163"/>
      <c r="B49" s="422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s="3" customFormat="1" x14ac:dyDescent="0.3">
      <c r="A50" s="163"/>
      <c r="B50" s="422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s="3" customFormat="1" x14ac:dyDescent="0.3">
      <c r="A51" s="163"/>
      <c r="B51" s="422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  <c r="O51" s="1"/>
      <c r="P51" s="1"/>
    </row>
    <row r="52" spans="1:16" s="3" customFormat="1" ht="10.5" customHeight="1" thickBot="1" x14ac:dyDescent="0.35">
      <c r="A52" s="163"/>
      <c r="B52" s="422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  <c r="O52" s="1"/>
      <c r="P52" s="1"/>
    </row>
    <row r="53" spans="1:16" s="3" customFormat="1" ht="8.25" customHeight="1" thickBot="1" x14ac:dyDescent="0.35">
      <c r="A53" s="163"/>
      <c r="B53" s="422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  <c r="O53" s="1"/>
      <c r="P53" s="1"/>
    </row>
    <row r="54" spans="1:16" s="3" customFormat="1" ht="6" customHeight="1" x14ac:dyDescent="0.3">
      <c r="A54" s="163"/>
      <c r="B54" s="422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  <c r="O54" s="1"/>
      <c r="P54" s="1"/>
    </row>
    <row r="55" spans="1:16" s="3" customFormat="1" ht="15.75" customHeight="1" x14ac:dyDescent="0.3">
      <c r="A55" s="163"/>
      <c r="B55" s="422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  <c r="O55" s="1"/>
      <c r="P55" s="1"/>
    </row>
    <row r="56" spans="1:16" s="3" customFormat="1" ht="6" customHeight="1" x14ac:dyDescent="0.3">
      <c r="A56" s="163"/>
      <c r="B56" s="422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  <c r="O56" s="1"/>
      <c r="P56" s="1"/>
    </row>
    <row r="57" spans="1:16" s="3" customFormat="1" x14ac:dyDescent="0.3">
      <c r="A57" s="163"/>
      <c r="B57" s="422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  <c r="O57" s="1"/>
      <c r="P57" s="1"/>
    </row>
    <row r="58" spans="1:16" s="3" customFormat="1" ht="6" customHeight="1" thickBot="1" x14ac:dyDescent="0.35">
      <c r="A58" s="163"/>
      <c r="B58" s="422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  <c r="O58" s="1"/>
      <c r="P58" s="1"/>
    </row>
    <row r="59" spans="1:16" s="3" customFormat="1" x14ac:dyDescent="0.3">
      <c r="A59" s="163"/>
      <c r="B59" s="422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  <c r="O59" s="1"/>
      <c r="P59" s="1"/>
    </row>
    <row r="60" spans="1:16" s="3" customFormat="1" x14ac:dyDescent="0.3">
      <c r="A60" s="163"/>
      <c r="B60" s="422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  <c r="O60" s="1"/>
      <c r="P60" s="1"/>
    </row>
    <row r="61" spans="1:16" s="3" customFormat="1" ht="16.2" thickBot="1" x14ac:dyDescent="0.35">
      <c r="A61" s="163"/>
      <c r="B61" s="422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  <c r="O61" s="1"/>
      <c r="P61" s="1"/>
    </row>
    <row r="62" spans="1:16" s="3" customFormat="1" x14ac:dyDescent="0.3">
      <c r="A62" s="163"/>
      <c r="B62" s="422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  <c r="O62" s="1"/>
      <c r="P62" s="1"/>
    </row>
    <row r="63" spans="1:16" s="3" customFormat="1" ht="6" customHeight="1" thickBot="1" x14ac:dyDescent="0.35">
      <c r="A63" s="163"/>
      <c r="B63" s="422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  <c r="O63" s="1"/>
      <c r="P63" s="1"/>
    </row>
    <row r="64" spans="1:16" s="3" customFormat="1" ht="16.2" thickBot="1" x14ac:dyDescent="0.35">
      <c r="A64" s="163"/>
      <c r="B64" s="422"/>
      <c r="C64" s="122"/>
      <c r="D64" s="427" t="s">
        <v>529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  <c r="O64" s="1"/>
      <c r="P64" s="1"/>
    </row>
    <row r="65" spans="1:51" x14ac:dyDescent="0.3">
      <c r="A65" s="163"/>
      <c r="B65" s="422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5">
      <c r="A66" s="163"/>
      <c r="B66" s="422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2" thickBot="1" x14ac:dyDescent="0.35">
      <c r="A67" s="163"/>
      <c r="B67" s="422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">
      <c r="A68" s="163"/>
      <c r="B68" s="422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5">
      <c r="A69" s="163"/>
      <c r="B69" s="422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">
      <c r="A70" s="163"/>
      <c r="B70" s="422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">
      <c r="A71" s="163"/>
      <c r="B71" s="422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">
      <c r="A72" s="163"/>
      <c r="B72" s="422"/>
      <c r="C72" s="213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">
      <c r="A73" s="163"/>
      <c r="B73" s="422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">
      <c r="A74" s="163"/>
      <c r="B74" s="422"/>
      <c r="C74" s="213"/>
      <c r="D74" s="95" t="s">
        <v>530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">
      <c r="A75" s="163"/>
      <c r="B75" s="422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3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3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3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3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3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3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3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3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3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3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3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3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x14ac:dyDescent="0.3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3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3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3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x14ac:dyDescent="0.3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x14ac:dyDescent="0.3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3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3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3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3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3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3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3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3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3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3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3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3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3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3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3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3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3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3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3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3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3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3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3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3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3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3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3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3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3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3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3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3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3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3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3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3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3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3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3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3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3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3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3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3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3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3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3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3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3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3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3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3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3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3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3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3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3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3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3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3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3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x14ac:dyDescent="0.3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3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3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3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3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3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3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3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3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3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3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3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3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3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3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3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3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3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3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3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3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3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3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x14ac:dyDescent="0.3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x14ac:dyDescent="0.3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x14ac:dyDescent="0.3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x14ac:dyDescent="0.3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x14ac:dyDescent="0.3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x14ac:dyDescent="0.3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x14ac:dyDescent="0.3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x14ac:dyDescent="0.3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x14ac:dyDescent="0.3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x14ac:dyDescent="0.3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x14ac:dyDescent="0.3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x14ac:dyDescent="0.3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x14ac:dyDescent="0.3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x14ac:dyDescent="0.3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x14ac:dyDescent="0.3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x14ac:dyDescent="0.3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x14ac:dyDescent="0.3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x14ac:dyDescent="0.3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x14ac:dyDescent="0.3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x14ac:dyDescent="0.3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x14ac:dyDescent="0.3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x14ac:dyDescent="0.3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x14ac:dyDescent="0.3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x14ac:dyDescent="0.3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x14ac:dyDescent="0.3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x14ac:dyDescent="0.3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x14ac:dyDescent="0.3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x14ac:dyDescent="0.3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x14ac:dyDescent="0.3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x14ac:dyDescent="0.3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x14ac:dyDescent="0.3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x14ac:dyDescent="0.3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x14ac:dyDescent="0.3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x14ac:dyDescent="0.3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x14ac:dyDescent="0.3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x14ac:dyDescent="0.3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x14ac:dyDescent="0.3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x14ac:dyDescent="0.3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x14ac:dyDescent="0.3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x14ac:dyDescent="0.3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x14ac:dyDescent="0.3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x14ac:dyDescent="0.3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x14ac:dyDescent="0.3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x14ac:dyDescent="0.3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x14ac:dyDescent="0.3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x14ac:dyDescent="0.3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x14ac:dyDescent="0.3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x14ac:dyDescent="0.3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x14ac:dyDescent="0.3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x14ac:dyDescent="0.3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x14ac:dyDescent="0.3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x14ac:dyDescent="0.3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x14ac:dyDescent="0.3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x14ac:dyDescent="0.3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x14ac:dyDescent="0.3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x14ac:dyDescent="0.3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x14ac:dyDescent="0.3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x14ac:dyDescent="0.3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x14ac:dyDescent="0.3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x14ac:dyDescent="0.3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x14ac:dyDescent="0.3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x14ac:dyDescent="0.3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x14ac:dyDescent="0.3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x14ac:dyDescent="0.3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x14ac:dyDescent="0.3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x14ac:dyDescent="0.3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x14ac:dyDescent="0.3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x14ac:dyDescent="0.3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x14ac:dyDescent="0.3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x14ac:dyDescent="0.3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x14ac:dyDescent="0.3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x14ac:dyDescent="0.3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x14ac:dyDescent="0.3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x14ac:dyDescent="0.3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x14ac:dyDescent="0.3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x14ac:dyDescent="0.3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x14ac:dyDescent="0.3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x14ac:dyDescent="0.3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x14ac:dyDescent="0.3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x14ac:dyDescent="0.3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x14ac:dyDescent="0.3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x14ac:dyDescent="0.3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x14ac:dyDescent="0.3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x14ac:dyDescent="0.3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x14ac:dyDescent="0.3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x14ac:dyDescent="0.3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x14ac:dyDescent="0.3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x14ac:dyDescent="0.3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x14ac:dyDescent="0.3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x14ac:dyDescent="0.3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x14ac:dyDescent="0.3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x14ac:dyDescent="0.3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x14ac:dyDescent="0.3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x14ac:dyDescent="0.3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x14ac:dyDescent="0.3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x14ac:dyDescent="0.3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x14ac:dyDescent="0.3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x14ac:dyDescent="0.3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x14ac:dyDescent="0.3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x14ac:dyDescent="0.3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x14ac:dyDescent="0.3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x14ac:dyDescent="0.3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x14ac:dyDescent="0.3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x14ac:dyDescent="0.3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x14ac:dyDescent="0.3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x14ac:dyDescent="0.3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x14ac:dyDescent="0.3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x14ac:dyDescent="0.3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x14ac:dyDescent="0.3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x14ac:dyDescent="0.3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x14ac:dyDescent="0.3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x14ac:dyDescent="0.3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x14ac:dyDescent="0.3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x14ac:dyDescent="0.3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x14ac:dyDescent="0.3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x14ac:dyDescent="0.3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x14ac:dyDescent="0.3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x14ac:dyDescent="0.3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x14ac:dyDescent="0.3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x14ac:dyDescent="0.3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x14ac:dyDescent="0.3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x14ac:dyDescent="0.3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x14ac:dyDescent="0.3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x14ac:dyDescent="0.3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x14ac:dyDescent="0.3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x14ac:dyDescent="0.3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x14ac:dyDescent="0.3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x14ac:dyDescent="0.3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x14ac:dyDescent="0.3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x14ac:dyDescent="0.3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x14ac:dyDescent="0.3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x14ac:dyDescent="0.3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x14ac:dyDescent="0.3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x14ac:dyDescent="0.3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x14ac:dyDescent="0.3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x14ac:dyDescent="0.3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x14ac:dyDescent="0.3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x14ac:dyDescent="0.3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x14ac:dyDescent="0.3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3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x14ac:dyDescent="0.3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x14ac:dyDescent="0.3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x14ac:dyDescent="0.3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x14ac:dyDescent="0.3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x14ac:dyDescent="0.3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x14ac:dyDescent="0.3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x14ac:dyDescent="0.3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3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x14ac:dyDescent="0.3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x14ac:dyDescent="0.3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x14ac:dyDescent="0.3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x14ac:dyDescent="0.3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x14ac:dyDescent="0.3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x14ac:dyDescent="0.3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x14ac:dyDescent="0.3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x14ac:dyDescent="0.3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x14ac:dyDescent="0.3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x14ac:dyDescent="0.3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x14ac:dyDescent="0.3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x14ac:dyDescent="0.3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x14ac:dyDescent="0.3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x14ac:dyDescent="0.3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x14ac:dyDescent="0.3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x14ac:dyDescent="0.3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x14ac:dyDescent="0.3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x14ac:dyDescent="0.3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x14ac:dyDescent="0.3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x14ac:dyDescent="0.3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x14ac:dyDescent="0.3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x14ac:dyDescent="0.3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x14ac:dyDescent="0.3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x14ac:dyDescent="0.3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x14ac:dyDescent="0.3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x14ac:dyDescent="0.3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x14ac:dyDescent="0.3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x14ac:dyDescent="0.3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x14ac:dyDescent="0.3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x14ac:dyDescent="0.3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x14ac:dyDescent="0.3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x14ac:dyDescent="0.3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x14ac:dyDescent="0.3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x14ac:dyDescent="0.3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x14ac:dyDescent="0.3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x14ac:dyDescent="0.3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x14ac:dyDescent="0.3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x14ac:dyDescent="0.3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x14ac:dyDescent="0.3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x14ac:dyDescent="0.3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x14ac:dyDescent="0.3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x14ac:dyDescent="0.3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x14ac:dyDescent="0.3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x14ac:dyDescent="0.3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x14ac:dyDescent="0.3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x14ac:dyDescent="0.3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x14ac:dyDescent="0.3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3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3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3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3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3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3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3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3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3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3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3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3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3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3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3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3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3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3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3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3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3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3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3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3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3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3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x14ac:dyDescent="0.3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x14ac:dyDescent="0.3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3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3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x14ac:dyDescent="0.3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x14ac:dyDescent="0.3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x14ac:dyDescent="0.3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x14ac:dyDescent="0.3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x14ac:dyDescent="0.3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x14ac:dyDescent="0.3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x14ac:dyDescent="0.3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x14ac:dyDescent="0.3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x14ac:dyDescent="0.3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x14ac:dyDescent="0.3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x14ac:dyDescent="0.3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x14ac:dyDescent="0.3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x14ac:dyDescent="0.3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x14ac:dyDescent="0.3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x14ac:dyDescent="0.3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x14ac:dyDescent="0.3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x14ac:dyDescent="0.3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x14ac:dyDescent="0.3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x14ac:dyDescent="0.3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x14ac:dyDescent="0.3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x14ac:dyDescent="0.3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x14ac:dyDescent="0.3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x14ac:dyDescent="0.3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x14ac:dyDescent="0.3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x14ac:dyDescent="0.3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x14ac:dyDescent="0.3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x14ac:dyDescent="0.3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x14ac:dyDescent="0.3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x14ac:dyDescent="0.3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x14ac:dyDescent="0.3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x14ac:dyDescent="0.3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x14ac:dyDescent="0.3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x14ac:dyDescent="0.3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x14ac:dyDescent="0.3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x14ac:dyDescent="0.3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x14ac:dyDescent="0.3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x14ac:dyDescent="0.3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x14ac:dyDescent="0.3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x14ac:dyDescent="0.3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x14ac:dyDescent="0.3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x14ac:dyDescent="0.3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x14ac:dyDescent="0.3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x14ac:dyDescent="0.3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x14ac:dyDescent="0.3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x14ac:dyDescent="0.3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x14ac:dyDescent="0.3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x14ac:dyDescent="0.3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x14ac:dyDescent="0.3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x14ac:dyDescent="0.3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x14ac:dyDescent="0.3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x14ac:dyDescent="0.3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x14ac:dyDescent="0.3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x14ac:dyDescent="0.3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x14ac:dyDescent="0.3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x14ac:dyDescent="0.3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x14ac:dyDescent="0.3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x14ac:dyDescent="0.3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x14ac:dyDescent="0.3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x14ac:dyDescent="0.3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x14ac:dyDescent="0.3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x14ac:dyDescent="0.3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x14ac:dyDescent="0.3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x14ac:dyDescent="0.3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x14ac:dyDescent="0.3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x14ac:dyDescent="0.3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x14ac:dyDescent="0.3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x14ac:dyDescent="0.3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x14ac:dyDescent="0.3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x14ac:dyDescent="0.3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x14ac:dyDescent="0.3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x14ac:dyDescent="0.3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x14ac:dyDescent="0.3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x14ac:dyDescent="0.3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x14ac:dyDescent="0.3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x14ac:dyDescent="0.3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x14ac:dyDescent="0.3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x14ac:dyDescent="0.3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x14ac:dyDescent="0.3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x14ac:dyDescent="0.3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x14ac:dyDescent="0.3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x14ac:dyDescent="0.3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x14ac:dyDescent="0.3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x14ac:dyDescent="0.3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x14ac:dyDescent="0.3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x14ac:dyDescent="0.3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x14ac:dyDescent="0.3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x14ac:dyDescent="0.3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x14ac:dyDescent="0.3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x14ac:dyDescent="0.3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x14ac:dyDescent="0.3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x14ac:dyDescent="0.3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x14ac:dyDescent="0.3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x14ac:dyDescent="0.3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x14ac:dyDescent="0.3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x14ac:dyDescent="0.3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x14ac:dyDescent="0.3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x14ac:dyDescent="0.3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x14ac:dyDescent="0.3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x14ac:dyDescent="0.3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x14ac:dyDescent="0.3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x14ac:dyDescent="0.3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x14ac:dyDescent="0.3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x14ac:dyDescent="0.3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x14ac:dyDescent="0.3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x14ac:dyDescent="0.3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x14ac:dyDescent="0.3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x14ac:dyDescent="0.3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x14ac:dyDescent="0.3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x14ac:dyDescent="0.3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x14ac:dyDescent="0.3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x14ac:dyDescent="0.3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x14ac:dyDescent="0.3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x14ac:dyDescent="0.3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x14ac:dyDescent="0.3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x14ac:dyDescent="0.3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x14ac:dyDescent="0.3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x14ac:dyDescent="0.3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x14ac:dyDescent="0.3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x14ac:dyDescent="0.3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x14ac:dyDescent="0.3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x14ac:dyDescent="0.3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x14ac:dyDescent="0.3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x14ac:dyDescent="0.3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x14ac:dyDescent="0.3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x14ac:dyDescent="0.3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x14ac:dyDescent="0.3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x14ac:dyDescent="0.3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x14ac:dyDescent="0.3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x14ac:dyDescent="0.3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x14ac:dyDescent="0.3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x14ac:dyDescent="0.3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x14ac:dyDescent="0.3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x14ac:dyDescent="0.3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x14ac:dyDescent="0.3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x14ac:dyDescent="0.3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x14ac:dyDescent="0.3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x14ac:dyDescent="0.3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x14ac:dyDescent="0.3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x14ac:dyDescent="0.3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x14ac:dyDescent="0.3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x14ac:dyDescent="0.3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x14ac:dyDescent="0.3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x14ac:dyDescent="0.3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x14ac:dyDescent="0.3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x14ac:dyDescent="0.3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x14ac:dyDescent="0.3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x14ac:dyDescent="0.3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x14ac:dyDescent="0.3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x14ac:dyDescent="0.3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x14ac:dyDescent="0.3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x14ac:dyDescent="0.3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x14ac:dyDescent="0.3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x14ac:dyDescent="0.3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x14ac:dyDescent="0.3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x14ac:dyDescent="0.3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x14ac:dyDescent="0.3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x14ac:dyDescent="0.3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x14ac:dyDescent="0.3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x14ac:dyDescent="0.3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x14ac:dyDescent="0.3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x14ac:dyDescent="0.3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x14ac:dyDescent="0.3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x14ac:dyDescent="0.3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x14ac:dyDescent="0.3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x14ac:dyDescent="0.3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x14ac:dyDescent="0.3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x14ac:dyDescent="0.3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x14ac:dyDescent="0.3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x14ac:dyDescent="0.3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x14ac:dyDescent="0.3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x14ac:dyDescent="0.3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x14ac:dyDescent="0.3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x14ac:dyDescent="0.3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x14ac:dyDescent="0.3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x14ac:dyDescent="0.3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x14ac:dyDescent="0.3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x14ac:dyDescent="0.3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x14ac:dyDescent="0.3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x14ac:dyDescent="0.3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x14ac:dyDescent="0.3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x14ac:dyDescent="0.3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x14ac:dyDescent="0.3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x14ac:dyDescent="0.3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x14ac:dyDescent="0.3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x14ac:dyDescent="0.3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x14ac:dyDescent="0.3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x14ac:dyDescent="0.3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x14ac:dyDescent="0.3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x14ac:dyDescent="0.3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x14ac:dyDescent="0.3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x14ac:dyDescent="0.3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x14ac:dyDescent="0.3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x14ac:dyDescent="0.3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x14ac:dyDescent="0.3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x14ac:dyDescent="0.3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x14ac:dyDescent="0.3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x14ac:dyDescent="0.3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x14ac:dyDescent="0.3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x14ac:dyDescent="0.3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x14ac:dyDescent="0.3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x14ac:dyDescent="0.3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x14ac:dyDescent="0.3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x14ac:dyDescent="0.3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x14ac:dyDescent="0.3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x14ac:dyDescent="0.3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x14ac:dyDescent="0.3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x14ac:dyDescent="0.3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x14ac:dyDescent="0.3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x14ac:dyDescent="0.3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x14ac:dyDescent="0.3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3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3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3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3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3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3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3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3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B6:B75"/>
    <mergeCell ref="J8:K8"/>
    <mergeCell ref="J9:K9"/>
    <mergeCell ref="J10:K10"/>
    <mergeCell ref="J11:K11"/>
    <mergeCell ref="D59:E61"/>
    <mergeCell ref="D64:E64"/>
    <mergeCell ref="H35:J35"/>
    <mergeCell ref="E1:K1"/>
    <mergeCell ref="E2:K2"/>
    <mergeCell ref="E3:K3"/>
    <mergeCell ref="I21:K25"/>
    <mergeCell ref="I26:L26"/>
    <mergeCell ref="J12:K12"/>
    <mergeCell ref="J13:K13"/>
    <mergeCell ref="E26:H26"/>
  </mergeCells>
  <conditionalFormatting sqref="J8:K8">
    <cfRule type="cellIs" dxfId="29" priority="4" operator="equal">
      <formula>"First Name Last Name"</formula>
    </cfRule>
  </conditionalFormatting>
  <conditionalFormatting sqref="J13:K13">
    <cfRule type="cellIs" dxfId="28" priority="2" operator="equal">
      <formula>"VCH Peoplesoft ID"</formula>
    </cfRule>
    <cfRule type="cellIs" dxfId="27" priority="3" operator="equal">
      <formula>"VCH Peoplesoft ID"</formula>
    </cfRule>
  </conditionalFormatting>
  <conditionalFormatting sqref="J12:K12">
    <cfRule type="cellIs" dxfId="26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6" r:id="rId4" name="Drop Down 32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30480</xdr:rowOff>
                  </from>
                  <to>
                    <xdr:col>11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AY625"/>
  <sheetViews>
    <sheetView showGridLines="0" topLeftCell="A9" workbookViewId="0">
      <selection activeCell="R75" sqref="R75"/>
    </sheetView>
  </sheetViews>
  <sheetFormatPr defaultColWidth="9.109375" defaultRowHeight="15.6" x14ac:dyDescent="0.3"/>
  <cols>
    <col min="1" max="1" width="3.5546875" style="2" customWidth="1"/>
    <col min="2" max="3" width="1" style="4" customWidth="1"/>
    <col min="4" max="4" width="15.6640625" style="5" customWidth="1"/>
    <col min="5" max="5" width="42.44140625" style="5" customWidth="1"/>
    <col min="6" max="6" width="11.33203125" style="2" customWidth="1"/>
    <col min="7" max="7" width="7.5546875" style="2" customWidth="1"/>
    <col min="8" max="8" width="5.109375" style="2" customWidth="1"/>
    <col min="9" max="9" width="19.5546875" style="8" customWidth="1"/>
    <col min="10" max="10" width="17" style="9" customWidth="1"/>
    <col min="11" max="11" width="23.6640625" style="9" customWidth="1"/>
    <col min="12" max="13" width="1" style="9" customWidth="1"/>
    <col min="14" max="14" width="3.44140625" style="1" customWidth="1"/>
    <col min="15" max="15" width="0.5546875" style="1" customWidth="1"/>
    <col min="16" max="16" width="3.109375" style="1" customWidth="1"/>
    <col min="17" max="17" width="1" style="1" customWidth="1"/>
    <col min="18" max="18" width="18.6640625" style="1" customWidth="1"/>
    <col min="19" max="19" width="1.109375" style="1" customWidth="1"/>
    <col min="20" max="20" width="18.6640625" style="1" customWidth="1"/>
    <col min="21" max="21" width="1.109375" style="1" customWidth="1"/>
    <col min="22" max="22" width="18.6640625" style="1" customWidth="1"/>
    <col min="23" max="23" width="1.109375" style="1" customWidth="1"/>
    <col min="24" max="24" width="18.6640625" style="1" customWidth="1"/>
    <col min="25" max="25" width="1.109375" style="1" customWidth="1"/>
    <col min="26" max="26" width="19.5546875" style="1" customWidth="1"/>
    <col min="27" max="27" width="1.109375" style="1" customWidth="1"/>
    <col min="28" max="28" width="19.44140625" style="1" customWidth="1"/>
    <col min="29" max="29" width="1.109375" style="1" customWidth="1"/>
    <col min="30" max="30" width="18.109375" style="1" customWidth="1"/>
    <col min="31" max="31" width="4.44140625" style="1" customWidth="1"/>
    <col min="32" max="32" width="4.33203125" style="1" customWidth="1"/>
    <col min="33" max="33" width="62.5546875" style="1" bestFit="1" customWidth="1"/>
    <col min="34" max="34" width="43.6640625" style="1" bestFit="1" customWidth="1"/>
    <col min="35" max="35" width="49.33203125" style="1" bestFit="1" customWidth="1"/>
    <col min="36" max="36" width="43.6640625" style="1" bestFit="1" customWidth="1"/>
    <col min="37" max="37" width="45.5546875" style="1" bestFit="1" customWidth="1"/>
    <col min="38" max="38" width="25.5546875" style="1" bestFit="1" customWidth="1"/>
    <col min="39" max="39" width="12" style="1" bestFit="1" customWidth="1"/>
    <col min="40" max="40" width="15.44140625" style="1" bestFit="1" customWidth="1"/>
    <col min="41" max="41" width="23.33203125" style="1" bestFit="1" customWidth="1"/>
    <col min="42" max="42" width="15.44140625" style="1" bestFit="1" customWidth="1"/>
    <col min="43" max="43" width="12" style="1" bestFit="1" customWidth="1"/>
    <col min="44" max="44" width="36.109375" style="1" bestFit="1" customWidth="1"/>
    <col min="45" max="45" width="19.33203125" style="2" bestFit="1" customWidth="1"/>
    <col min="46" max="46" width="37.44140625" style="2" bestFit="1" customWidth="1"/>
    <col min="47" max="47" width="15.88671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8671875" style="3" bestFit="1" customWidth="1"/>
    <col min="53" max="53" width="23.109375" style="3" customWidth="1"/>
    <col min="54" max="54" width="13.109375" style="3" bestFit="1" customWidth="1"/>
    <col min="55" max="16384" width="9.109375" style="3"/>
  </cols>
  <sheetData>
    <row r="1" spans="1:51" ht="36.75" customHeight="1" x14ac:dyDescent="0.6">
      <c r="A1" s="159"/>
      <c r="B1" s="204"/>
      <c r="C1" s="204"/>
      <c r="D1" s="204"/>
      <c r="E1" s="444" t="s">
        <v>424</v>
      </c>
      <c r="F1" s="444"/>
      <c r="G1" s="444"/>
      <c r="H1" s="444"/>
      <c r="I1" s="444"/>
      <c r="J1" s="444"/>
      <c r="K1" s="444"/>
      <c r="L1" s="204"/>
      <c r="M1" s="325"/>
      <c r="N1" s="160"/>
    </row>
    <row r="2" spans="1:51" s="12" customFormat="1" ht="36.75" customHeight="1" x14ac:dyDescent="0.3">
      <c r="A2" s="205"/>
      <c r="B2" s="206"/>
      <c r="C2" s="206"/>
      <c r="D2" s="206"/>
      <c r="E2" s="445" t="s">
        <v>516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">
      <c r="A3" s="207"/>
      <c r="B3" s="208"/>
      <c r="C3" s="208"/>
      <c r="D3" s="208"/>
      <c r="E3" s="446" t="s">
        <v>303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5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">
      <c r="A6" s="163"/>
      <c r="B6" s="422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">
      <c r="A7" s="163"/>
      <c r="B7" s="422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">
      <c r="A8" s="163"/>
      <c r="B8" s="422"/>
      <c r="C8" s="122"/>
      <c r="D8" s="95" t="s">
        <v>258</v>
      </c>
      <c r="E8" s="96"/>
      <c r="F8" s="99" t="s">
        <v>114</v>
      </c>
      <c r="G8" s="99"/>
      <c r="H8" s="99"/>
      <c r="I8" s="97"/>
      <c r="J8" s="458" t="s">
        <v>511</v>
      </c>
      <c r="K8" s="449"/>
      <c r="L8" s="124"/>
      <c r="M8" s="100"/>
      <c r="N8" s="161"/>
    </row>
    <row r="9" spans="1:51" ht="15.75" customHeight="1" x14ac:dyDescent="0.3">
      <c r="A9" s="163"/>
      <c r="B9" s="422"/>
      <c r="C9" s="122"/>
      <c r="D9" s="96"/>
      <c r="E9" s="96"/>
      <c r="F9" s="99" t="s">
        <v>248</v>
      </c>
      <c r="G9" s="99"/>
      <c r="H9" s="99"/>
      <c r="I9" s="97"/>
      <c r="J9" s="458" t="s">
        <v>512</v>
      </c>
      <c r="K9" s="449"/>
      <c r="L9" s="124"/>
      <c r="M9" s="100"/>
      <c r="N9" s="161"/>
    </row>
    <row r="10" spans="1:51" ht="15.75" customHeight="1" x14ac:dyDescent="0.3">
      <c r="A10" s="163"/>
      <c r="B10" s="422"/>
      <c r="C10" s="122"/>
      <c r="D10" s="96"/>
      <c r="E10" s="96"/>
      <c r="F10" s="99" t="s">
        <v>115</v>
      </c>
      <c r="G10" s="99"/>
      <c r="H10" s="99"/>
      <c r="I10" s="97"/>
      <c r="J10" s="458" t="s">
        <v>513</v>
      </c>
      <c r="K10" s="449"/>
      <c r="L10" s="124"/>
      <c r="M10" s="100"/>
      <c r="N10" s="161"/>
    </row>
    <row r="11" spans="1:51" x14ac:dyDescent="0.3">
      <c r="A11" s="163"/>
      <c r="B11" s="422"/>
      <c r="C11" s="122"/>
      <c r="D11" s="96"/>
      <c r="E11" s="96"/>
      <c r="F11" s="99" t="s">
        <v>265</v>
      </c>
      <c r="G11" s="99"/>
      <c r="H11" s="99"/>
      <c r="I11" s="97"/>
      <c r="J11" s="456" t="s">
        <v>514</v>
      </c>
      <c r="K11" s="457"/>
      <c r="L11" s="124"/>
      <c r="M11" s="100"/>
      <c r="N11" s="161"/>
    </row>
    <row r="12" spans="1:51" ht="15.75" customHeight="1" x14ac:dyDescent="0.3">
      <c r="A12" s="163"/>
      <c r="B12" s="422"/>
      <c r="C12" s="122"/>
      <c r="D12" s="96"/>
      <c r="E12" s="96"/>
      <c r="F12" s="99" t="s">
        <v>425</v>
      </c>
      <c r="G12" s="99"/>
      <c r="H12" s="99"/>
      <c r="I12" s="97"/>
      <c r="J12" s="456"/>
      <c r="K12" s="457"/>
      <c r="L12" s="124"/>
      <c r="M12" s="100"/>
      <c r="N12" s="161"/>
    </row>
    <row r="13" spans="1:51" x14ac:dyDescent="0.3">
      <c r="A13" s="163"/>
      <c r="B13" s="422"/>
      <c r="C13" s="122"/>
      <c r="D13" s="96"/>
      <c r="E13" s="96"/>
      <c r="F13" s="99" t="s">
        <v>266</v>
      </c>
      <c r="G13" s="99"/>
      <c r="H13" s="99"/>
      <c r="I13" s="97"/>
      <c r="J13" s="456" t="s">
        <v>515</v>
      </c>
      <c r="K13" s="457"/>
      <c r="L13" s="124"/>
      <c r="M13" s="100"/>
      <c r="N13" s="161"/>
    </row>
    <row r="14" spans="1:51" x14ac:dyDescent="0.3">
      <c r="A14" s="163"/>
      <c r="B14" s="422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">
      <c r="A15" s="163"/>
      <c r="B15" s="422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">
      <c r="A16" s="163"/>
      <c r="B16" s="422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s="3" customFormat="1" x14ac:dyDescent="0.3">
      <c r="A17" s="163"/>
      <c r="B17" s="422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s="3" customFormat="1" x14ac:dyDescent="0.3">
      <c r="A18" s="163"/>
      <c r="B18" s="422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s="3" customFormat="1" x14ac:dyDescent="0.3">
      <c r="A19" s="163"/>
      <c r="B19" s="422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s="3" customFormat="1" ht="6" customHeight="1" thickBot="1" x14ac:dyDescent="0.35">
      <c r="A20" s="163"/>
      <c r="B20" s="422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s="3" customFormat="1" ht="16.2" thickTop="1" x14ac:dyDescent="0.3">
      <c r="A21" s="163"/>
      <c r="B21" s="422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s="3" customFormat="1" x14ac:dyDescent="0.3">
      <c r="A22" s="163"/>
      <c r="B22" s="422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s="3" customFormat="1" x14ac:dyDescent="0.3">
      <c r="A23" s="163"/>
      <c r="B23" s="422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s="3" customFormat="1" x14ac:dyDescent="0.3">
      <c r="A24" s="163"/>
      <c r="B24" s="422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s="3" customFormat="1" ht="16.2" thickBot="1" x14ac:dyDescent="0.35">
      <c r="A25" s="163"/>
      <c r="B25" s="422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s="3" customFormat="1" ht="15" customHeight="1" thickTop="1" x14ac:dyDescent="0.3">
      <c r="A26" s="163"/>
      <c r="B26" s="422"/>
      <c r="C26" s="122"/>
      <c r="D26" s="103"/>
      <c r="E26" s="426"/>
      <c r="F26" s="426"/>
      <c r="G26" s="426"/>
      <c r="H26" s="426"/>
      <c r="I26" s="426" t="s">
        <v>304</v>
      </c>
      <c r="J26" s="426"/>
      <c r="K26" s="426"/>
      <c r="L26" s="447"/>
      <c r="M26" s="100"/>
      <c r="N26" s="161"/>
    </row>
    <row r="27" spans="1:14" s="3" customFormat="1" ht="4.5" customHeight="1" thickBot="1" x14ac:dyDescent="0.35">
      <c r="A27" s="163"/>
      <c r="B27" s="422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s="3" customFormat="1" ht="17.25" customHeight="1" thickBot="1" x14ac:dyDescent="0.35">
      <c r="A28" s="163"/>
      <c r="B28" s="422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s="3" customFormat="1" ht="10.5" customHeight="1" thickBot="1" x14ac:dyDescent="0.35">
      <c r="A29" s="163"/>
      <c r="B29" s="422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s="3" customFormat="1" ht="8.25" customHeight="1" thickBot="1" x14ac:dyDescent="0.35">
      <c r="A30" s="163"/>
      <c r="B30" s="422"/>
      <c r="C30" s="324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s="3" customFormat="1" ht="7.5" customHeight="1" x14ac:dyDescent="0.3">
      <c r="A31" s="163"/>
      <c r="B31" s="422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s="3" customFormat="1" x14ac:dyDescent="0.3">
      <c r="A32" s="163"/>
      <c r="B32" s="422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">
      <c r="A33" s="163"/>
      <c r="B33" s="422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">
      <c r="A34" s="163"/>
      <c r="B34" s="422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">
      <c r="A35" s="163"/>
      <c r="B35" s="422"/>
      <c r="C35" s="122"/>
      <c r="D35" s="144" t="s">
        <v>118</v>
      </c>
      <c r="E35" s="144" t="s">
        <v>302</v>
      </c>
      <c r="F35" s="145" t="s">
        <v>259</v>
      </c>
      <c r="G35" s="99"/>
      <c r="H35" s="423" t="s">
        <v>275</v>
      </c>
      <c r="I35" s="424"/>
      <c r="J35" s="425"/>
      <c r="K35" s="119"/>
      <c r="L35" s="108"/>
      <c r="M35" s="119"/>
      <c r="N35" s="161"/>
      <c r="O35" s="48"/>
      <c r="P35" s="48"/>
      <c r="AR35" s="2"/>
      <c r="AY35" s="3"/>
    </row>
    <row r="36" spans="1:51" x14ac:dyDescent="0.3">
      <c r="A36" s="163"/>
      <c r="B36" s="422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">
      <c r="A37" s="163"/>
      <c r="B37" s="422"/>
      <c r="C37" s="122"/>
      <c r="D37" s="196"/>
      <c r="E37" s="196"/>
      <c r="F37" s="198"/>
      <c r="G37" s="109"/>
      <c r="H37" s="110">
        <v>11</v>
      </c>
      <c r="I37" s="111" t="s">
        <v>276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">
      <c r="A38" s="163"/>
      <c r="B38" s="422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">
      <c r="A39" s="163"/>
      <c r="B39" s="422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">
      <c r="A40" s="163"/>
      <c r="B40" s="422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">
      <c r="A41" s="163"/>
      <c r="B41" s="422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">
      <c r="A42" s="163"/>
      <c r="B42" s="422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">
      <c r="A43" s="163"/>
      <c r="B43" s="422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">
      <c r="A44" s="163"/>
      <c r="B44" s="422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">
      <c r="A45" s="163"/>
      <c r="B45" s="422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">
      <c r="A46" s="163"/>
      <c r="B46" s="422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">
      <c r="A47" s="163"/>
      <c r="B47" s="422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">
      <c r="A48" s="163"/>
      <c r="B48" s="422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s="3" customFormat="1" x14ac:dyDescent="0.3">
      <c r="A49" s="163"/>
      <c r="B49" s="422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s="3" customFormat="1" x14ac:dyDescent="0.3">
      <c r="A50" s="163"/>
      <c r="B50" s="422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s="3" customFormat="1" x14ac:dyDescent="0.3">
      <c r="A51" s="163"/>
      <c r="B51" s="422"/>
      <c r="C51" s="122"/>
      <c r="D51" s="96" t="s">
        <v>261</v>
      </c>
      <c r="E51" s="153" t="s">
        <v>250</v>
      </c>
      <c r="F51" s="109"/>
      <c r="G51" s="109"/>
      <c r="H51" s="109"/>
      <c r="I51" s="97"/>
      <c r="J51" s="104"/>
      <c r="K51" s="104"/>
      <c r="L51" s="139"/>
      <c r="M51" s="104"/>
      <c r="N51" s="161"/>
      <c r="O51" s="1"/>
      <c r="P51" s="1"/>
    </row>
    <row r="52" spans="1:16" s="3" customFormat="1" ht="10.5" customHeight="1" thickBot="1" x14ac:dyDescent="0.35">
      <c r="A52" s="163"/>
      <c r="B52" s="422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  <c r="O52" s="1"/>
      <c r="P52" s="1"/>
    </row>
    <row r="53" spans="1:16" s="3" customFormat="1" ht="8.25" customHeight="1" thickBot="1" x14ac:dyDescent="0.35">
      <c r="A53" s="163"/>
      <c r="B53" s="422"/>
      <c r="C53" s="324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  <c r="O53" s="1"/>
      <c r="P53" s="1"/>
    </row>
    <row r="54" spans="1:16" s="3" customFormat="1" ht="6" customHeight="1" x14ac:dyDescent="0.3">
      <c r="A54" s="163"/>
      <c r="B54" s="422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  <c r="O54" s="1"/>
      <c r="P54" s="1"/>
    </row>
    <row r="55" spans="1:16" s="3" customFormat="1" ht="15.75" customHeight="1" x14ac:dyDescent="0.3">
      <c r="A55" s="163"/>
      <c r="B55" s="422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  <c r="O55" s="1"/>
      <c r="P55" s="1"/>
    </row>
    <row r="56" spans="1:16" s="3" customFormat="1" ht="6" customHeight="1" x14ac:dyDescent="0.3">
      <c r="A56" s="163"/>
      <c r="B56" s="422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  <c r="O56" s="1"/>
      <c r="P56" s="1"/>
    </row>
    <row r="57" spans="1:16" s="3" customFormat="1" x14ac:dyDescent="0.3">
      <c r="A57" s="163"/>
      <c r="B57" s="422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  <c r="O57" s="1"/>
      <c r="P57" s="1"/>
    </row>
    <row r="58" spans="1:16" s="3" customFormat="1" ht="6" customHeight="1" thickBot="1" x14ac:dyDescent="0.35">
      <c r="A58" s="163"/>
      <c r="B58" s="422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  <c r="O58" s="1"/>
      <c r="P58" s="1"/>
    </row>
    <row r="59" spans="1:16" s="3" customFormat="1" x14ac:dyDescent="0.3">
      <c r="A59" s="163"/>
      <c r="B59" s="422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  <c r="O59" s="1"/>
      <c r="P59" s="1"/>
    </row>
    <row r="60" spans="1:16" s="3" customFormat="1" x14ac:dyDescent="0.3">
      <c r="A60" s="163"/>
      <c r="B60" s="422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  <c r="O60" s="1"/>
      <c r="P60" s="1"/>
    </row>
    <row r="61" spans="1:16" s="3" customFormat="1" ht="16.2" thickBot="1" x14ac:dyDescent="0.35">
      <c r="A61" s="163"/>
      <c r="B61" s="422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  <c r="O61" s="1"/>
      <c r="P61" s="1"/>
    </row>
    <row r="62" spans="1:16" s="3" customFormat="1" x14ac:dyDescent="0.3">
      <c r="A62" s="163"/>
      <c r="B62" s="422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  <c r="O62" s="1"/>
      <c r="P62" s="1"/>
    </row>
    <row r="63" spans="1:16" s="3" customFormat="1" ht="6" customHeight="1" thickBot="1" x14ac:dyDescent="0.35">
      <c r="A63" s="163"/>
      <c r="B63" s="422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  <c r="O63" s="1"/>
      <c r="P63" s="1"/>
    </row>
    <row r="64" spans="1:16" s="3" customFormat="1" ht="16.2" thickBot="1" x14ac:dyDescent="0.35">
      <c r="A64" s="163"/>
      <c r="B64" s="422"/>
      <c r="C64" s="122"/>
      <c r="D64" s="427" t="s">
        <v>529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  <c r="O64" s="1"/>
      <c r="P64" s="1"/>
    </row>
    <row r="65" spans="1:51" x14ac:dyDescent="0.3">
      <c r="A65" s="163"/>
      <c r="B65" s="422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5">
      <c r="A66" s="163"/>
      <c r="B66" s="422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2" thickBot="1" x14ac:dyDescent="0.35">
      <c r="A67" s="163"/>
      <c r="B67" s="422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">
      <c r="A68" s="163"/>
      <c r="B68" s="422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5">
      <c r="A69" s="163"/>
      <c r="B69" s="422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">
      <c r="A70" s="163"/>
      <c r="B70" s="422"/>
      <c r="C70" s="324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">
      <c r="A71" s="163"/>
      <c r="B71" s="422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">
      <c r="A72" s="163"/>
      <c r="B72" s="422"/>
      <c r="C72" s="324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">
      <c r="A73" s="163"/>
      <c r="B73" s="422"/>
      <c r="C73" s="324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">
      <c r="A74" s="163"/>
      <c r="B74" s="422"/>
      <c r="C74" s="324"/>
      <c r="D74" s="95" t="s">
        <v>530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">
      <c r="A75" s="163"/>
      <c r="B75" s="422"/>
      <c r="C75" s="324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3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3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3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3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3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3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3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3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3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3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3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3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x14ac:dyDescent="0.3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3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3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3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x14ac:dyDescent="0.3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x14ac:dyDescent="0.3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3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3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3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3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3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3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3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3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3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3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3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3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3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3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3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3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3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3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3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3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3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3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3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3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3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3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3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3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3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3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3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3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3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3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3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3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3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3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3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3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3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3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3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3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3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3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3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3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3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3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3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3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3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3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3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3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3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3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3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3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3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x14ac:dyDescent="0.3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3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3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3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3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3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3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3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3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3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3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3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3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3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3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3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3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3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3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3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3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3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3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x14ac:dyDescent="0.3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x14ac:dyDescent="0.3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x14ac:dyDescent="0.3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x14ac:dyDescent="0.3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x14ac:dyDescent="0.3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x14ac:dyDescent="0.3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x14ac:dyDescent="0.3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x14ac:dyDescent="0.3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x14ac:dyDescent="0.3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x14ac:dyDescent="0.3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x14ac:dyDescent="0.3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x14ac:dyDescent="0.3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x14ac:dyDescent="0.3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x14ac:dyDescent="0.3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x14ac:dyDescent="0.3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x14ac:dyDescent="0.3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x14ac:dyDescent="0.3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x14ac:dyDescent="0.3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x14ac:dyDescent="0.3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x14ac:dyDescent="0.3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x14ac:dyDescent="0.3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x14ac:dyDescent="0.3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x14ac:dyDescent="0.3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x14ac:dyDescent="0.3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x14ac:dyDescent="0.3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x14ac:dyDescent="0.3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x14ac:dyDescent="0.3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x14ac:dyDescent="0.3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x14ac:dyDescent="0.3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x14ac:dyDescent="0.3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x14ac:dyDescent="0.3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x14ac:dyDescent="0.3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x14ac:dyDescent="0.3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x14ac:dyDescent="0.3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x14ac:dyDescent="0.3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x14ac:dyDescent="0.3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x14ac:dyDescent="0.3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x14ac:dyDescent="0.3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x14ac:dyDescent="0.3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x14ac:dyDescent="0.3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x14ac:dyDescent="0.3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x14ac:dyDescent="0.3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x14ac:dyDescent="0.3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x14ac:dyDescent="0.3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x14ac:dyDescent="0.3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x14ac:dyDescent="0.3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x14ac:dyDescent="0.3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x14ac:dyDescent="0.3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x14ac:dyDescent="0.3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x14ac:dyDescent="0.3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x14ac:dyDescent="0.3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x14ac:dyDescent="0.3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x14ac:dyDescent="0.3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x14ac:dyDescent="0.3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x14ac:dyDescent="0.3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x14ac:dyDescent="0.3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x14ac:dyDescent="0.3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x14ac:dyDescent="0.3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x14ac:dyDescent="0.3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x14ac:dyDescent="0.3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x14ac:dyDescent="0.3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x14ac:dyDescent="0.3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x14ac:dyDescent="0.3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x14ac:dyDescent="0.3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x14ac:dyDescent="0.3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x14ac:dyDescent="0.3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x14ac:dyDescent="0.3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x14ac:dyDescent="0.3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x14ac:dyDescent="0.3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x14ac:dyDescent="0.3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x14ac:dyDescent="0.3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x14ac:dyDescent="0.3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x14ac:dyDescent="0.3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x14ac:dyDescent="0.3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x14ac:dyDescent="0.3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x14ac:dyDescent="0.3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x14ac:dyDescent="0.3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x14ac:dyDescent="0.3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x14ac:dyDescent="0.3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x14ac:dyDescent="0.3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x14ac:dyDescent="0.3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x14ac:dyDescent="0.3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x14ac:dyDescent="0.3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x14ac:dyDescent="0.3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x14ac:dyDescent="0.3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x14ac:dyDescent="0.3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x14ac:dyDescent="0.3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x14ac:dyDescent="0.3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x14ac:dyDescent="0.3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x14ac:dyDescent="0.3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x14ac:dyDescent="0.3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x14ac:dyDescent="0.3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x14ac:dyDescent="0.3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x14ac:dyDescent="0.3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x14ac:dyDescent="0.3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x14ac:dyDescent="0.3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x14ac:dyDescent="0.3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x14ac:dyDescent="0.3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x14ac:dyDescent="0.3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x14ac:dyDescent="0.3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x14ac:dyDescent="0.3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x14ac:dyDescent="0.3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x14ac:dyDescent="0.3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x14ac:dyDescent="0.3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x14ac:dyDescent="0.3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x14ac:dyDescent="0.3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x14ac:dyDescent="0.3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x14ac:dyDescent="0.3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x14ac:dyDescent="0.3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x14ac:dyDescent="0.3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x14ac:dyDescent="0.3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x14ac:dyDescent="0.3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x14ac:dyDescent="0.3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x14ac:dyDescent="0.3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x14ac:dyDescent="0.3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x14ac:dyDescent="0.3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x14ac:dyDescent="0.3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x14ac:dyDescent="0.3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x14ac:dyDescent="0.3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x14ac:dyDescent="0.3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x14ac:dyDescent="0.3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x14ac:dyDescent="0.3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x14ac:dyDescent="0.3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x14ac:dyDescent="0.3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x14ac:dyDescent="0.3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x14ac:dyDescent="0.3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x14ac:dyDescent="0.3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x14ac:dyDescent="0.3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x14ac:dyDescent="0.3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x14ac:dyDescent="0.3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x14ac:dyDescent="0.3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x14ac:dyDescent="0.3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x14ac:dyDescent="0.3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x14ac:dyDescent="0.3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x14ac:dyDescent="0.3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x14ac:dyDescent="0.3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x14ac:dyDescent="0.3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x14ac:dyDescent="0.3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x14ac:dyDescent="0.3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3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x14ac:dyDescent="0.3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x14ac:dyDescent="0.3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x14ac:dyDescent="0.3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x14ac:dyDescent="0.3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x14ac:dyDescent="0.3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x14ac:dyDescent="0.3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x14ac:dyDescent="0.3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3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x14ac:dyDescent="0.3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x14ac:dyDescent="0.3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x14ac:dyDescent="0.3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x14ac:dyDescent="0.3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x14ac:dyDescent="0.3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x14ac:dyDescent="0.3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x14ac:dyDescent="0.3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x14ac:dyDescent="0.3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x14ac:dyDescent="0.3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x14ac:dyDescent="0.3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x14ac:dyDescent="0.3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x14ac:dyDescent="0.3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x14ac:dyDescent="0.3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x14ac:dyDescent="0.3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x14ac:dyDescent="0.3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x14ac:dyDescent="0.3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x14ac:dyDescent="0.3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x14ac:dyDescent="0.3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x14ac:dyDescent="0.3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x14ac:dyDescent="0.3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x14ac:dyDescent="0.3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x14ac:dyDescent="0.3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x14ac:dyDescent="0.3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x14ac:dyDescent="0.3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x14ac:dyDescent="0.3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x14ac:dyDescent="0.3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x14ac:dyDescent="0.3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x14ac:dyDescent="0.3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x14ac:dyDescent="0.3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x14ac:dyDescent="0.3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x14ac:dyDescent="0.3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x14ac:dyDescent="0.3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x14ac:dyDescent="0.3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x14ac:dyDescent="0.3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x14ac:dyDescent="0.3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x14ac:dyDescent="0.3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x14ac:dyDescent="0.3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x14ac:dyDescent="0.3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x14ac:dyDescent="0.3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x14ac:dyDescent="0.3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x14ac:dyDescent="0.3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x14ac:dyDescent="0.3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x14ac:dyDescent="0.3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x14ac:dyDescent="0.3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x14ac:dyDescent="0.3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x14ac:dyDescent="0.3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x14ac:dyDescent="0.3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3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3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3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3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3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3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3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3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3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3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3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3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3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3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3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3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3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3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3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3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3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3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3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3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3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3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x14ac:dyDescent="0.3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x14ac:dyDescent="0.3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3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3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x14ac:dyDescent="0.3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x14ac:dyDescent="0.3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x14ac:dyDescent="0.3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x14ac:dyDescent="0.3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x14ac:dyDescent="0.3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x14ac:dyDescent="0.3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x14ac:dyDescent="0.3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x14ac:dyDescent="0.3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x14ac:dyDescent="0.3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x14ac:dyDescent="0.3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x14ac:dyDescent="0.3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x14ac:dyDescent="0.3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x14ac:dyDescent="0.3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x14ac:dyDescent="0.3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x14ac:dyDescent="0.3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x14ac:dyDescent="0.3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x14ac:dyDescent="0.3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x14ac:dyDescent="0.3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x14ac:dyDescent="0.3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x14ac:dyDescent="0.3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x14ac:dyDescent="0.3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x14ac:dyDescent="0.3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x14ac:dyDescent="0.3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x14ac:dyDescent="0.3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x14ac:dyDescent="0.3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x14ac:dyDescent="0.3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x14ac:dyDescent="0.3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x14ac:dyDescent="0.3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x14ac:dyDescent="0.3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x14ac:dyDescent="0.3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x14ac:dyDescent="0.3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x14ac:dyDescent="0.3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x14ac:dyDescent="0.3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x14ac:dyDescent="0.3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x14ac:dyDescent="0.3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x14ac:dyDescent="0.3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x14ac:dyDescent="0.3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x14ac:dyDescent="0.3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x14ac:dyDescent="0.3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x14ac:dyDescent="0.3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x14ac:dyDescent="0.3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x14ac:dyDescent="0.3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x14ac:dyDescent="0.3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x14ac:dyDescent="0.3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x14ac:dyDescent="0.3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x14ac:dyDescent="0.3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x14ac:dyDescent="0.3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x14ac:dyDescent="0.3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x14ac:dyDescent="0.3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x14ac:dyDescent="0.3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x14ac:dyDescent="0.3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x14ac:dyDescent="0.3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x14ac:dyDescent="0.3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x14ac:dyDescent="0.3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x14ac:dyDescent="0.3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x14ac:dyDescent="0.3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x14ac:dyDescent="0.3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x14ac:dyDescent="0.3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x14ac:dyDescent="0.3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x14ac:dyDescent="0.3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x14ac:dyDescent="0.3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x14ac:dyDescent="0.3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x14ac:dyDescent="0.3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x14ac:dyDescent="0.3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x14ac:dyDescent="0.3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x14ac:dyDescent="0.3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x14ac:dyDescent="0.3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x14ac:dyDescent="0.3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x14ac:dyDescent="0.3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x14ac:dyDescent="0.3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x14ac:dyDescent="0.3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x14ac:dyDescent="0.3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x14ac:dyDescent="0.3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x14ac:dyDescent="0.3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x14ac:dyDescent="0.3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x14ac:dyDescent="0.3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x14ac:dyDescent="0.3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x14ac:dyDescent="0.3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x14ac:dyDescent="0.3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x14ac:dyDescent="0.3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x14ac:dyDescent="0.3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x14ac:dyDescent="0.3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x14ac:dyDescent="0.3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x14ac:dyDescent="0.3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x14ac:dyDescent="0.3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x14ac:dyDescent="0.3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x14ac:dyDescent="0.3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x14ac:dyDescent="0.3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x14ac:dyDescent="0.3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x14ac:dyDescent="0.3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x14ac:dyDescent="0.3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x14ac:dyDescent="0.3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x14ac:dyDescent="0.3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x14ac:dyDescent="0.3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x14ac:dyDescent="0.3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x14ac:dyDescent="0.3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x14ac:dyDescent="0.3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x14ac:dyDescent="0.3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x14ac:dyDescent="0.3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x14ac:dyDescent="0.3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x14ac:dyDescent="0.3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x14ac:dyDescent="0.3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x14ac:dyDescent="0.3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x14ac:dyDescent="0.3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x14ac:dyDescent="0.3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x14ac:dyDescent="0.3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x14ac:dyDescent="0.3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x14ac:dyDescent="0.3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x14ac:dyDescent="0.3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x14ac:dyDescent="0.3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x14ac:dyDescent="0.3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x14ac:dyDescent="0.3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x14ac:dyDescent="0.3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x14ac:dyDescent="0.3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x14ac:dyDescent="0.3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x14ac:dyDescent="0.3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x14ac:dyDescent="0.3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x14ac:dyDescent="0.3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x14ac:dyDescent="0.3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x14ac:dyDescent="0.3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x14ac:dyDescent="0.3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x14ac:dyDescent="0.3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x14ac:dyDescent="0.3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x14ac:dyDescent="0.3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x14ac:dyDescent="0.3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x14ac:dyDescent="0.3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x14ac:dyDescent="0.3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x14ac:dyDescent="0.3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x14ac:dyDescent="0.3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x14ac:dyDescent="0.3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x14ac:dyDescent="0.3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x14ac:dyDescent="0.3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x14ac:dyDescent="0.3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x14ac:dyDescent="0.3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x14ac:dyDescent="0.3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x14ac:dyDescent="0.3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x14ac:dyDescent="0.3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x14ac:dyDescent="0.3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x14ac:dyDescent="0.3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x14ac:dyDescent="0.3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x14ac:dyDescent="0.3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x14ac:dyDescent="0.3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x14ac:dyDescent="0.3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x14ac:dyDescent="0.3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x14ac:dyDescent="0.3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x14ac:dyDescent="0.3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x14ac:dyDescent="0.3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x14ac:dyDescent="0.3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x14ac:dyDescent="0.3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x14ac:dyDescent="0.3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x14ac:dyDescent="0.3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x14ac:dyDescent="0.3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x14ac:dyDescent="0.3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x14ac:dyDescent="0.3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x14ac:dyDescent="0.3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x14ac:dyDescent="0.3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x14ac:dyDescent="0.3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x14ac:dyDescent="0.3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x14ac:dyDescent="0.3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x14ac:dyDescent="0.3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x14ac:dyDescent="0.3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x14ac:dyDescent="0.3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x14ac:dyDescent="0.3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x14ac:dyDescent="0.3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x14ac:dyDescent="0.3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x14ac:dyDescent="0.3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x14ac:dyDescent="0.3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x14ac:dyDescent="0.3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x14ac:dyDescent="0.3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x14ac:dyDescent="0.3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x14ac:dyDescent="0.3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x14ac:dyDescent="0.3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x14ac:dyDescent="0.3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x14ac:dyDescent="0.3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x14ac:dyDescent="0.3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x14ac:dyDescent="0.3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x14ac:dyDescent="0.3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x14ac:dyDescent="0.3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x14ac:dyDescent="0.3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x14ac:dyDescent="0.3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x14ac:dyDescent="0.3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x14ac:dyDescent="0.3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x14ac:dyDescent="0.3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x14ac:dyDescent="0.3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x14ac:dyDescent="0.3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x14ac:dyDescent="0.3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x14ac:dyDescent="0.3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x14ac:dyDescent="0.3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x14ac:dyDescent="0.3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x14ac:dyDescent="0.3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x14ac:dyDescent="0.3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x14ac:dyDescent="0.3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x14ac:dyDescent="0.3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x14ac:dyDescent="0.3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x14ac:dyDescent="0.3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x14ac:dyDescent="0.3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x14ac:dyDescent="0.3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x14ac:dyDescent="0.3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x14ac:dyDescent="0.3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x14ac:dyDescent="0.3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x14ac:dyDescent="0.3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x14ac:dyDescent="0.3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x14ac:dyDescent="0.3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x14ac:dyDescent="0.3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x14ac:dyDescent="0.3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x14ac:dyDescent="0.3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x14ac:dyDescent="0.3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x14ac:dyDescent="0.3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x14ac:dyDescent="0.3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x14ac:dyDescent="0.3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3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3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3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3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3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3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3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3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D64:E64"/>
    <mergeCell ref="E1:K1"/>
    <mergeCell ref="E2:K2"/>
    <mergeCell ref="E3:K3"/>
    <mergeCell ref="B6:B75"/>
    <mergeCell ref="J8:K8"/>
    <mergeCell ref="J9:K9"/>
    <mergeCell ref="J10:K10"/>
    <mergeCell ref="J11:K11"/>
    <mergeCell ref="J12:K12"/>
    <mergeCell ref="J13:K13"/>
    <mergeCell ref="I21:K25"/>
    <mergeCell ref="E26:H26"/>
    <mergeCell ref="I26:L26"/>
    <mergeCell ref="H35:J35"/>
    <mergeCell ref="D59:E61"/>
  </mergeCells>
  <conditionalFormatting sqref="J8:K8">
    <cfRule type="cellIs" dxfId="20" priority="6" operator="equal">
      <formula>"First Name Last Name"</formula>
    </cfRule>
  </conditionalFormatting>
  <conditionalFormatting sqref="J13:K13">
    <cfRule type="cellIs" dxfId="19" priority="4" operator="equal">
      <formula>"VCH Peoplesoft ID"</formula>
    </cfRule>
    <cfRule type="cellIs" dxfId="18" priority="5" operator="equal">
      <formula>"VCH Peoplesoft ID"</formula>
    </cfRule>
  </conditionalFormatting>
  <conditionalFormatting sqref="J12:K12">
    <cfRule type="cellIs" dxfId="17" priority="3" operator="equal">
      <formula>"VCH Employee ID"</formula>
    </cfRule>
  </conditionalFormatting>
  <conditionalFormatting sqref="J10:K10">
    <cfRule type="cellIs" dxfId="16" priority="2" operator="equal">
      <formula>"First Name Last Name"</formula>
    </cfRule>
  </conditionalFormatting>
  <conditionalFormatting sqref="J9:K9">
    <cfRule type="cellIs" dxfId="15" priority="1" operator="equal">
      <formula>"First Name Last Name"</formula>
    </cfRule>
  </conditionalFormatting>
  <hyperlinks>
    <hyperlink ref="J10" r:id="rId1"/>
  </hyperlinks>
  <printOptions horizontalCentered="1" verticalCentered="1"/>
  <pageMargins left="0.11811023622047245" right="0.11811023622047245" top="0" bottom="0" header="0.31496062992125984" footer="0.31496062992125984"/>
  <pageSetup scale="66" orientation="portrait" r:id="rId2"/>
  <ignoredErrors>
    <ignoredError sqref="K11 K13 K8 K9 K1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Drop Down 1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30480</xdr:rowOff>
                  </from>
                  <to>
                    <xdr:col>11</xdr:col>
                    <xdr:colOff>7620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7030A0"/>
  </sheetPr>
  <dimension ref="A1:AU689"/>
  <sheetViews>
    <sheetView zoomScaleNormal="100" workbookViewId="0">
      <selection activeCell="M20" sqref="M20"/>
    </sheetView>
  </sheetViews>
  <sheetFormatPr defaultColWidth="9.109375" defaultRowHeight="15.6" x14ac:dyDescent="0.3"/>
  <cols>
    <col min="1" max="1" width="3.5546875" style="168" customWidth="1"/>
    <col min="2" max="3" width="1" style="407" customWidth="1"/>
    <col min="4" max="4" width="21" style="408" customWidth="1"/>
    <col min="5" max="5" width="19.109375" style="408" customWidth="1"/>
    <col min="6" max="6" width="15.33203125" style="3" customWidth="1"/>
    <col min="7" max="7" width="9" style="3" customWidth="1"/>
    <col min="8" max="8" width="7" style="3" customWidth="1"/>
    <col min="9" max="9" width="15.33203125" style="3" customWidth="1"/>
    <col min="10" max="10" width="15.33203125" style="8" customWidth="1"/>
    <col min="11" max="11" width="7" style="9" customWidth="1"/>
    <col min="12" max="12" width="8.44140625" style="9" customWidth="1"/>
    <col min="13" max="13" width="7" style="9" customWidth="1"/>
    <col min="14" max="14" width="7.109375" style="54" customWidth="1"/>
    <col min="15" max="15" width="1.109375" style="9" customWidth="1"/>
    <col min="16" max="16" width="1" style="9" customWidth="1"/>
    <col min="17" max="17" width="3.44140625" style="340" customWidth="1"/>
    <col min="18" max="18" width="0.5546875" style="340" customWidth="1"/>
    <col min="19" max="19" width="3.109375" style="340" customWidth="1"/>
    <col min="20" max="20" width="1" style="340" customWidth="1"/>
    <col min="21" max="21" width="18.6640625" style="340" customWidth="1"/>
    <col min="22" max="22" width="1.109375" style="340" customWidth="1"/>
    <col min="23" max="23" width="18.6640625" style="340" customWidth="1"/>
    <col min="24" max="24" width="1.109375" style="340" customWidth="1"/>
    <col min="25" max="25" width="18.6640625" style="340" customWidth="1"/>
    <col min="26" max="26" width="1.109375" style="340" customWidth="1"/>
    <col min="27" max="27" width="18.6640625" style="340" customWidth="1"/>
    <col min="28" max="28" width="1.109375" style="340" customWidth="1"/>
    <col min="29" max="29" width="19.5546875" style="340" customWidth="1"/>
    <col min="30" max="30" width="1.109375" style="340" customWidth="1"/>
    <col min="31" max="31" width="19.44140625" style="340" customWidth="1"/>
    <col min="32" max="32" width="1.109375" style="340" customWidth="1"/>
    <col min="33" max="33" width="18.109375" style="340" customWidth="1"/>
    <col min="34" max="34" width="4.44140625" style="340" customWidth="1"/>
    <col min="35" max="35" width="4.33203125" style="340" customWidth="1"/>
    <col min="36" max="36" width="62.5546875" style="340" bestFit="1" customWidth="1"/>
    <col min="37" max="37" width="43.6640625" style="340" bestFit="1" customWidth="1"/>
    <col min="38" max="38" width="49.33203125" style="340" bestFit="1" customWidth="1"/>
    <col min="39" max="39" width="43.6640625" style="340" bestFit="1" customWidth="1"/>
    <col min="40" max="40" width="45.5546875" style="340" bestFit="1" customWidth="1"/>
    <col min="41" max="41" width="25.5546875" style="340" bestFit="1" customWidth="1"/>
    <col min="42" max="42" width="12" style="340" bestFit="1" customWidth="1"/>
    <col min="43" max="43" width="15.44140625" style="340" bestFit="1" customWidth="1"/>
    <col min="44" max="44" width="23.33203125" style="340" bestFit="1" customWidth="1"/>
    <col min="45" max="45" width="15.44140625" style="340" bestFit="1" customWidth="1"/>
    <col min="46" max="46" width="12" style="340" bestFit="1" customWidth="1"/>
    <col min="47" max="47" width="36.109375" style="340" bestFit="1" customWidth="1"/>
    <col min="48" max="48" width="19.33203125" style="3" bestFit="1" customWidth="1"/>
    <col min="49" max="49" width="37.44140625" style="3" bestFit="1" customWidth="1"/>
    <col min="50" max="50" width="15.88671875" style="3" bestFit="1" customWidth="1"/>
    <col min="51" max="52" width="12" style="3" bestFit="1" customWidth="1"/>
    <col min="53" max="53" width="45" style="3" bestFit="1" customWidth="1"/>
    <col min="54" max="54" width="38" style="3" bestFit="1" customWidth="1"/>
    <col min="55" max="55" width="30.88671875" style="3" bestFit="1" customWidth="1"/>
    <col min="56" max="56" width="23.109375" style="3" customWidth="1"/>
    <col min="57" max="57" width="13.109375" style="3" bestFit="1" customWidth="1"/>
    <col min="58" max="16384" width="9.109375" style="3"/>
  </cols>
  <sheetData>
    <row r="1" spans="1:47" ht="46.5" customHeight="1" x14ac:dyDescent="0.65">
      <c r="A1" s="338"/>
      <c r="B1" s="187"/>
      <c r="C1" s="187"/>
      <c r="D1" s="187"/>
      <c r="E1" s="504" t="s">
        <v>306</v>
      </c>
      <c r="F1" s="504"/>
      <c r="G1" s="504"/>
      <c r="H1" s="504"/>
      <c r="I1" s="504"/>
      <c r="J1" s="504"/>
      <c r="K1" s="504"/>
      <c r="L1" s="504"/>
      <c r="M1" s="504"/>
      <c r="N1" s="227"/>
      <c r="O1" s="227"/>
      <c r="P1" s="227"/>
      <c r="Q1" s="228"/>
      <c r="R1" s="339"/>
      <c r="S1" s="339"/>
      <c r="T1" s="339"/>
      <c r="U1" s="339"/>
    </row>
    <row r="2" spans="1:47" s="12" customFormat="1" ht="52.5" customHeight="1" x14ac:dyDescent="0.65">
      <c r="A2" s="188"/>
      <c r="B2" s="189"/>
      <c r="C2" s="189"/>
      <c r="D2" s="189"/>
      <c r="E2" s="505" t="s">
        <v>307</v>
      </c>
      <c r="F2" s="505"/>
      <c r="G2" s="505"/>
      <c r="H2" s="505"/>
      <c r="I2" s="505"/>
      <c r="J2" s="505"/>
      <c r="K2" s="505"/>
      <c r="L2" s="505"/>
      <c r="M2" s="209"/>
      <c r="N2" s="209"/>
      <c r="O2" s="209"/>
      <c r="P2" s="209"/>
      <c r="Q2" s="210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</row>
    <row r="3" spans="1:47" ht="8.25" customHeight="1" thickBot="1" x14ac:dyDescent="0.35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75"/>
      <c r="Q3" s="344"/>
    </row>
    <row r="4" spans="1:47" ht="6" customHeight="1" x14ac:dyDescent="0.3">
      <c r="A4" s="342"/>
      <c r="B4" s="345"/>
      <c r="C4" s="346"/>
      <c r="D4" s="347"/>
      <c r="E4" s="347"/>
      <c r="F4" s="170"/>
      <c r="G4" s="170"/>
      <c r="H4" s="170"/>
      <c r="I4" s="170"/>
      <c r="J4" s="170"/>
      <c r="K4" s="174"/>
      <c r="L4" s="174"/>
      <c r="M4" s="174"/>
      <c r="N4" s="174"/>
      <c r="O4" s="178"/>
      <c r="P4" s="175"/>
      <c r="Q4" s="344"/>
    </row>
    <row r="5" spans="1:47" ht="16.5" customHeight="1" x14ac:dyDescent="0.3">
      <c r="A5" s="348"/>
      <c r="B5" s="349"/>
      <c r="C5" s="350"/>
      <c r="D5" s="351" t="s">
        <v>308</v>
      </c>
      <c r="E5" s="343"/>
      <c r="F5" s="343"/>
      <c r="G5" s="343"/>
      <c r="H5" s="343"/>
      <c r="I5" s="343"/>
      <c r="J5" s="171"/>
      <c r="K5" s="175"/>
      <c r="L5" s="175"/>
      <c r="M5" s="175"/>
      <c r="N5" s="175"/>
      <c r="O5" s="179"/>
      <c r="P5" s="175"/>
      <c r="Q5" s="344"/>
    </row>
    <row r="6" spans="1:47" ht="15.75" customHeight="1" x14ac:dyDescent="0.3">
      <c r="A6" s="348"/>
      <c r="B6" s="349"/>
      <c r="C6" s="350"/>
      <c r="D6" s="352" t="s">
        <v>310</v>
      </c>
      <c r="E6" s="343"/>
      <c r="F6" s="343"/>
      <c r="G6" s="343"/>
      <c r="H6" s="343"/>
      <c r="I6" s="343"/>
      <c r="J6" s="171"/>
      <c r="K6" s="175"/>
      <c r="L6" s="175"/>
      <c r="M6" s="175"/>
      <c r="N6" s="175"/>
      <c r="O6" s="179"/>
      <c r="P6" s="175"/>
      <c r="Q6" s="344"/>
    </row>
    <row r="7" spans="1:47" ht="16.5" customHeight="1" x14ac:dyDescent="0.3">
      <c r="A7" s="348"/>
      <c r="B7" s="349"/>
      <c r="C7" s="350"/>
      <c r="D7" s="352" t="s">
        <v>311</v>
      </c>
      <c r="E7" s="343"/>
      <c r="F7" s="343"/>
      <c r="G7" s="343"/>
      <c r="H7" s="343"/>
      <c r="I7" s="343"/>
      <c r="J7" s="171"/>
      <c r="K7" s="175"/>
      <c r="L7" s="175"/>
      <c r="M7" s="175"/>
      <c r="N7" s="175"/>
      <c r="O7" s="179"/>
      <c r="P7" s="175"/>
      <c r="Q7" s="344"/>
    </row>
    <row r="8" spans="1:47" ht="16.5" customHeight="1" x14ac:dyDescent="0.3">
      <c r="A8" s="348"/>
      <c r="B8" s="349"/>
      <c r="C8" s="350"/>
      <c r="D8" s="352" t="s">
        <v>312</v>
      </c>
      <c r="E8" s="343"/>
      <c r="F8" s="343"/>
      <c r="G8" s="343"/>
      <c r="H8" s="343"/>
      <c r="I8" s="343"/>
      <c r="J8" s="171"/>
      <c r="K8" s="175"/>
      <c r="L8" s="175"/>
      <c r="M8" s="175"/>
      <c r="N8" s="175"/>
      <c r="O8" s="179"/>
      <c r="P8" s="175"/>
      <c r="Q8" s="344"/>
    </row>
    <row r="9" spans="1:47" ht="16.5" customHeight="1" x14ac:dyDescent="0.3">
      <c r="A9" s="348"/>
      <c r="B9" s="349"/>
      <c r="C9" s="350"/>
      <c r="D9" s="352" t="s">
        <v>313</v>
      </c>
      <c r="E9" s="343"/>
      <c r="F9" s="343"/>
      <c r="G9" s="343"/>
      <c r="H9" s="343"/>
      <c r="I9" s="343"/>
      <c r="J9" s="171"/>
      <c r="K9" s="175"/>
      <c r="L9" s="175"/>
      <c r="M9" s="175"/>
      <c r="N9" s="175"/>
      <c r="O9" s="179"/>
      <c r="P9" s="175"/>
      <c r="Q9" s="344"/>
    </row>
    <row r="10" spans="1:47" ht="16.5" customHeight="1" x14ac:dyDescent="0.3">
      <c r="A10" s="348"/>
      <c r="B10" s="349"/>
      <c r="C10" s="350"/>
      <c r="D10" s="352" t="s">
        <v>309</v>
      </c>
      <c r="E10" s="343"/>
      <c r="F10" s="343"/>
      <c r="G10" s="343"/>
      <c r="H10" s="343"/>
      <c r="I10" s="343"/>
      <c r="J10" s="171"/>
      <c r="K10" s="175"/>
      <c r="L10" s="175"/>
      <c r="M10" s="175"/>
      <c r="N10" s="175"/>
      <c r="O10" s="179"/>
      <c r="P10" s="175"/>
      <c r="Q10" s="344"/>
    </row>
    <row r="11" spans="1:47" ht="16.5" customHeight="1" x14ac:dyDescent="0.3">
      <c r="A11" s="348"/>
      <c r="B11" s="349"/>
      <c r="C11" s="350"/>
      <c r="D11" s="352" t="s">
        <v>314</v>
      </c>
      <c r="E11" s="343"/>
      <c r="F11" s="343"/>
      <c r="G11" s="343"/>
      <c r="H11" s="343"/>
      <c r="I11" s="343"/>
      <c r="J11" s="171"/>
      <c r="K11" s="175"/>
      <c r="L11" s="175"/>
      <c r="M11" s="175"/>
      <c r="N11" s="175"/>
      <c r="O11" s="179"/>
      <c r="P11" s="175"/>
      <c r="Q11" s="344"/>
    </row>
    <row r="12" spans="1:47" ht="6" customHeight="1" thickBot="1" x14ac:dyDescent="0.35">
      <c r="A12" s="348"/>
      <c r="B12" s="349"/>
      <c r="C12" s="353"/>
      <c r="D12" s="354"/>
      <c r="E12" s="355"/>
      <c r="F12" s="355"/>
      <c r="G12" s="355"/>
      <c r="H12" s="355"/>
      <c r="I12" s="355"/>
      <c r="J12" s="173"/>
      <c r="K12" s="180"/>
      <c r="L12" s="180"/>
      <c r="M12" s="180"/>
      <c r="N12" s="180"/>
      <c r="O12" s="181"/>
      <c r="P12" s="175"/>
      <c r="Q12" s="344"/>
    </row>
    <row r="13" spans="1:47" ht="8.25" customHeight="1" x14ac:dyDescent="0.3">
      <c r="A13" s="348"/>
      <c r="B13" s="349"/>
      <c r="C13" s="349"/>
      <c r="D13" s="356"/>
      <c r="E13" s="343"/>
      <c r="F13" s="343"/>
      <c r="G13" s="343"/>
      <c r="H13" s="343"/>
      <c r="I13" s="343"/>
      <c r="J13" s="171"/>
      <c r="K13" s="175"/>
      <c r="L13" s="175"/>
      <c r="M13" s="175"/>
      <c r="N13" s="175"/>
      <c r="O13" s="175"/>
      <c r="P13" s="175"/>
      <c r="Q13" s="344"/>
    </row>
    <row r="14" spans="1:47" ht="15.75" customHeight="1" x14ac:dyDescent="0.3">
      <c r="A14" s="348"/>
      <c r="B14" s="349"/>
      <c r="C14" s="349"/>
      <c r="D14" s="357" t="s">
        <v>319</v>
      </c>
      <c r="E14" s="343"/>
      <c r="F14" s="343"/>
      <c r="G14" s="343"/>
      <c r="H14" s="343"/>
      <c r="I14" s="343"/>
      <c r="J14" s="171"/>
      <c r="K14" s="175"/>
      <c r="L14" s="175"/>
      <c r="M14" s="175"/>
      <c r="N14" s="175"/>
      <c r="O14" s="175"/>
      <c r="P14" s="175"/>
      <c r="Q14" s="344"/>
    </row>
    <row r="15" spans="1:47" ht="8.25" customHeight="1" thickBot="1" x14ac:dyDescent="0.35">
      <c r="A15" s="348"/>
      <c r="B15" s="349"/>
      <c r="C15" s="349"/>
      <c r="D15" s="357"/>
      <c r="E15" s="343"/>
      <c r="F15" s="343"/>
      <c r="G15" s="343"/>
      <c r="H15" s="343"/>
      <c r="I15" s="343"/>
      <c r="J15" s="171"/>
      <c r="K15" s="175"/>
      <c r="L15" s="175"/>
      <c r="M15" s="175"/>
      <c r="N15" s="175"/>
      <c r="O15" s="175"/>
      <c r="P15" s="175"/>
      <c r="Q15" s="344"/>
    </row>
    <row r="16" spans="1:47" ht="6" customHeight="1" x14ac:dyDescent="0.3">
      <c r="A16" s="348"/>
      <c r="B16" s="349"/>
      <c r="C16" s="358"/>
      <c r="D16" s="359"/>
      <c r="E16" s="360"/>
      <c r="F16" s="360"/>
      <c r="G16" s="360"/>
      <c r="H16" s="360"/>
      <c r="I16" s="360"/>
      <c r="J16" s="182"/>
      <c r="K16" s="174"/>
      <c r="L16" s="174"/>
      <c r="M16" s="174"/>
      <c r="N16" s="174"/>
      <c r="O16" s="178"/>
      <c r="P16" s="175"/>
      <c r="Q16" s="344"/>
    </row>
    <row r="17" spans="1:17" s="3" customFormat="1" ht="15.75" customHeight="1" x14ac:dyDescent="0.3">
      <c r="A17" s="348"/>
      <c r="B17" s="349"/>
      <c r="C17" s="350"/>
      <c r="D17" s="351" t="s">
        <v>315</v>
      </c>
      <c r="E17" s="343"/>
      <c r="F17" s="343"/>
      <c r="G17" s="343"/>
      <c r="H17" s="343"/>
      <c r="I17" s="343"/>
      <c r="J17" s="171"/>
      <c r="K17" s="175"/>
      <c r="L17" s="175"/>
      <c r="M17" s="175"/>
      <c r="N17" s="175"/>
      <c r="O17" s="179"/>
      <c r="P17" s="175"/>
      <c r="Q17" s="344"/>
    </row>
    <row r="18" spans="1:17" s="3" customFormat="1" ht="16.5" customHeight="1" x14ac:dyDescent="0.3">
      <c r="A18" s="348"/>
      <c r="B18" s="349"/>
      <c r="C18" s="350"/>
      <c r="D18" s="361"/>
      <c r="E18" s="343"/>
      <c r="F18" s="343"/>
      <c r="G18" s="343"/>
      <c r="H18" s="343"/>
      <c r="I18" s="343"/>
      <c r="J18" s="171"/>
      <c r="K18" s="175"/>
      <c r="L18" s="175"/>
      <c r="M18" s="175"/>
      <c r="N18" s="175"/>
      <c r="O18" s="179"/>
      <c r="P18" s="175"/>
      <c r="Q18" s="344"/>
    </row>
    <row r="19" spans="1:17" s="3" customFormat="1" ht="1.5" customHeight="1" x14ac:dyDescent="0.3">
      <c r="A19" s="348"/>
      <c r="B19" s="349"/>
      <c r="C19" s="350"/>
      <c r="D19" s="361"/>
      <c r="E19" s="343"/>
      <c r="F19" s="343"/>
      <c r="G19" s="343"/>
      <c r="H19" s="343"/>
      <c r="I19" s="343"/>
      <c r="J19" s="171"/>
      <c r="K19" s="175"/>
      <c r="L19" s="175"/>
      <c r="M19" s="175"/>
      <c r="N19" s="175"/>
      <c r="O19" s="179"/>
      <c r="P19" s="175"/>
      <c r="Q19" s="344"/>
    </row>
    <row r="20" spans="1:17" s="3" customFormat="1" ht="15.75" customHeight="1" x14ac:dyDescent="0.3">
      <c r="A20" s="348"/>
      <c r="B20" s="349"/>
      <c r="C20" s="350"/>
      <c r="D20" s="362" t="s">
        <v>320</v>
      </c>
      <c r="E20" s="506">
        <f>BusUnit</f>
        <v>10020</v>
      </c>
      <c r="F20" s="507"/>
      <c r="G20" s="508"/>
      <c r="H20" s="343"/>
      <c r="I20" s="343" t="s">
        <v>324</v>
      </c>
      <c r="J20" s="343"/>
      <c r="K20" s="343"/>
      <c r="L20" s="175"/>
      <c r="M20" s="175"/>
      <c r="N20" s="175"/>
      <c r="O20" s="179"/>
      <c r="P20" s="175"/>
      <c r="Q20" s="344"/>
    </row>
    <row r="21" spans="1:17" s="3" customFormat="1" ht="15.75" customHeight="1" x14ac:dyDescent="0.3">
      <c r="A21" s="348"/>
      <c r="B21" s="349"/>
      <c r="C21" s="350"/>
      <c r="D21" s="362" t="s">
        <v>316</v>
      </c>
      <c r="E21" s="506" t="str">
        <f>SiteFund</f>
        <v>620 &amp; 07</v>
      </c>
      <c r="F21" s="507"/>
      <c r="G21" s="508"/>
      <c r="H21" s="343"/>
      <c r="I21" s="171" t="s">
        <v>320</v>
      </c>
      <c r="J21" s="501"/>
      <c r="K21" s="502"/>
      <c r="L21" s="502"/>
      <c r="M21" s="502"/>
      <c r="N21" s="503"/>
      <c r="O21" s="179"/>
      <c r="P21" s="175"/>
      <c r="Q21" s="344"/>
    </row>
    <row r="22" spans="1:17" s="3" customFormat="1" ht="15.75" customHeight="1" x14ac:dyDescent="0.3">
      <c r="A22" s="348"/>
      <c r="B22" s="349"/>
      <c r="C22" s="350"/>
      <c r="D22" s="362" t="s">
        <v>321</v>
      </c>
      <c r="E22" s="506" t="str">
        <f>DeptID&amp;" "&amp;CCName</f>
        <v xml:space="preserve"> </v>
      </c>
      <c r="F22" s="507"/>
      <c r="G22" s="508"/>
      <c r="H22" s="343"/>
      <c r="I22" s="171" t="s">
        <v>316</v>
      </c>
      <c r="J22" s="501"/>
      <c r="K22" s="502"/>
      <c r="L22" s="502"/>
      <c r="M22" s="502"/>
      <c r="N22" s="503"/>
      <c r="O22" s="179"/>
      <c r="P22" s="175"/>
      <c r="Q22" s="344"/>
    </row>
    <row r="23" spans="1:17" s="3" customFormat="1" ht="15.75" customHeight="1" x14ac:dyDescent="0.3">
      <c r="A23" s="348"/>
      <c r="B23" s="349"/>
      <c r="C23" s="350"/>
      <c r="D23" s="362" t="s">
        <v>318</v>
      </c>
      <c r="E23" s="462"/>
      <c r="F23" s="463"/>
      <c r="G23" s="464"/>
      <c r="H23" s="343"/>
      <c r="I23" s="171" t="s">
        <v>325</v>
      </c>
      <c r="J23" s="501"/>
      <c r="K23" s="502"/>
      <c r="L23" s="502"/>
      <c r="M23" s="502"/>
      <c r="N23" s="503"/>
      <c r="O23" s="179"/>
      <c r="P23" s="175"/>
      <c r="Q23" s="344"/>
    </row>
    <row r="24" spans="1:17" s="3" customFormat="1" ht="15.75" customHeight="1" x14ac:dyDescent="0.3">
      <c r="A24" s="348"/>
      <c r="B24" s="349"/>
      <c r="C24" s="350"/>
      <c r="D24" s="362" t="s">
        <v>322</v>
      </c>
      <c r="E24" s="462" t="str">
        <f>IF(PayrollCell=2,"Kronos",IF(PayrollCell=3,"None",""))</f>
        <v/>
      </c>
      <c r="F24" s="463"/>
      <c r="G24" s="464"/>
      <c r="H24" s="343"/>
      <c r="I24" s="171" t="s">
        <v>317</v>
      </c>
      <c r="J24" s="501"/>
      <c r="K24" s="502"/>
      <c r="L24" s="502"/>
      <c r="M24" s="502"/>
      <c r="N24" s="503"/>
      <c r="O24" s="179"/>
      <c r="P24" s="175"/>
      <c r="Q24" s="344"/>
    </row>
    <row r="25" spans="1:17" s="3" customFormat="1" ht="15.75" customHeight="1" x14ac:dyDescent="0.3">
      <c r="A25" s="348"/>
      <c r="B25" s="349"/>
      <c r="C25" s="350"/>
      <c r="D25" s="363" t="s">
        <v>323</v>
      </c>
      <c r="E25" s="343"/>
      <c r="F25" s="343"/>
      <c r="G25" s="343"/>
      <c r="H25" s="343"/>
      <c r="I25" s="343"/>
      <c r="J25" s="171"/>
      <c r="K25" s="175"/>
      <c r="L25" s="175"/>
      <c r="M25" s="175"/>
      <c r="N25" s="175"/>
      <c r="O25" s="179"/>
      <c r="P25" s="175"/>
      <c r="Q25" s="344"/>
    </row>
    <row r="26" spans="1:17" s="3" customFormat="1" ht="15.75" customHeight="1" x14ac:dyDescent="0.3">
      <c r="A26" s="348"/>
      <c r="B26" s="349"/>
      <c r="C26" s="350"/>
      <c r="D26" s="363" t="s">
        <v>327</v>
      </c>
      <c r="E26" s="343"/>
      <c r="F26" s="343"/>
      <c r="G26" s="343"/>
      <c r="H26" s="343"/>
      <c r="I26" s="343" t="s">
        <v>326</v>
      </c>
      <c r="J26" s="171"/>
      <c r="K26" s="175"/>
      <c r="L26" s="175"/>
      <c r="M26" s="175"/>
      <c r="N26" s="175"/>
      <c r="O26" s="179"/>
      <c r="P26" s="175"/>
      <c r="Q26" s="344"/>
    </row>
    <row r="27" spans="1:17" s="3" customFormat="1" ht="15.75" customHeight="1" x14ac:dyDescent="0.3">
      <c r="A27" s="348"/>
      <c r="B27" s="349"/>
      <c r="C27" s="350"/>
      <c r="D27" s="364" t="s">
        <v>338</v>
      </c>
      <c r="E27" s="343"/>
      <c r="F27" s="343"/>
      <c r="G27" s="343"/>
      <c r="H27" s="343"/>
      <c r="I27" s="171" t="s">
        <v>320</v>
      </c>
      <c r="J27" s="462"/>
      <c r="K27" s="463"/>
      <c r="L27" s="463"/>
      <c r="M27" s="463"/>
      <c r="N27" s="464"/>
      <c r="O27" s="179"/>
      <c r="P27" s="175"/>
      <c r="Q27" s="344"/>
    </row>
    <row r="28" spans="1:17" s="3" customFormat="1" ht="15.75" customHeight="1" x14ac:dyDescent="0.3">
      <c r="A28" s="348"/>
      <c r="B28" s="349"/>
      <c r="C28" s="350"/>
      <c r="D28" s="364" t="s">
        <v>339</v>
      </c>
      <c r="E28" s="343"/>
      <c r="F28" s="343"/>
      <c r="G28" s="343"/>
      <c r="H28" s="343"/>
      <c r="I28" s="171" t="s">
        <v>329</v>
      </c>
      <c r="J28" s="462"/>
      <c r="K28" s="463"/>
      <c r="L28" s="463"/>
      <c r="M28" s="463"/>
      <c r="N28" s="464"/>
      <c r="O28" s="179"/>
      <c r="P28" s="175"/>
      <c r="Q28" s="344"/>
    </row>
    <row r="29" spans="1:17" s="3" customFormat="1" ht="15.75" customHeight="1" x14ac:dyDescent="0.3">
      <c r="A29" s="348"/>
      <c r="B29" s="349"/>
      <c r="C29" s="350"/>
      <c r="D29" s="364" t="s">
        <v>328</v>
      </c>
      <c r="E29" s="343"/>
      <c r="F29" s="343"/>
      <c r="G29" s="343"/>
      <c r="H29" s="343"/>
      <c r="I29" s="171" t="s">
        <v>325</v>
      </c>
      <c r="J29" s="462"/>
      <c r="K29" s="463"/>
      <c r="L29" s="463"/>
      <c r="M29" s="463"/>
      <c r="N29" s="464"/>
      <c r="O29" s="179"/>
      <c r="P29" s="175"/>
      <c r="Q29" s="344"/>
    </row>
    <row r="30" spans="1:17" s="3" customFormat="1" ht="15.75" customHeight="1" x14ac:dyDescent="0.3">
      <c r="A30" s="348"/>
      <c r="B30" s="349"/>
      <c r="C30" s="350"/>
      <c r="D30" s="351"/>
      <c r="E30" s="343"/>
      <c r="F30" s="343"/>
      <c r="G30" s="343"/>
      <c r="H30" s="343"/>
      <c r="I30" s="171" t="s">
        <v>317</v>
      </c>
      <c r="J30" s="462"/>
      <c r="K30" s="463"/>
      <c r="L30" s="463"/>
      <c r="M30" s="463"/>
      <c r="N30" s="464"/>
      <c r="O30" s="179"/>
      <c r="P30" s="175"/>
      <c r="Q30" s="344"/>
    </row>
    <row r="31" spans="1:17" s="3" customFormat="1" ht="15.75" customHeight="1" x14ac:dyDescent="0.3">
      <c r="A31" s="348"/>
      <c r="B31" s="349"/>
      <c r="C31" s="350"/>
      <c r="D31" s="351"/>
      <c r="E31" s="343"/>
      <c r="F31" s="343"/>
      <c r="G31" s="343"/>
      <c r="H31" s="343"/>
      <c r="I31" s="171" t="s">
        <v>318</v>
      </c>
      <c r="J31" s="462"/>
      <c r="K31" s="463"/>
      <c r="L31" s="463"/>
      <c r="M31" s="463"/>
      <c r="N31" s="464"/>
      <c r="O31" s="179"/>
      <c r="P31" s="175"/>
      <c r="Q31" s="344"/>
    </row>
    <row r="32" spans="1:17" s="3" customFormat="1" ht="15.75" customHeight="1" x14ac:dyDescent="0.3">
      <c r="A32" s="348"/>
      <c r="B32" s="349"/>
      <c r="C32" s="350"/>
      <c r="D32" s="351"/>
      <c r="E32" s="343"/>
      <c r="F32" s="343"/>
      <c r="G32" s="343"/>
      <c r="H32" s="343"/>
      <c r="I32" s="365" t="s">
        <v>330</v>
      </c>
      <c r="J32" s="171"/>
      <c r="K32" s="175"/>
      <c r="L32" s="175"/>
      <c r="M32" s="175"/>
      <c r="N32" s="175"/>
      <c r="O32" s="179"/>
      <c r="P32" s="175"/>
      <c r="Q32" s="344"/>
    </row>
    <row r="33" spans="1:17" s="3" customFormat="1" ht="6" customHeight="1" thickBot="1" x14ac:dyDescent="0.35">
      <c r="A33" s="348"/>
      <c r="B33" s="349"/>
      <c r="C33" s="353"/>
      <c r="D33" s="366"/>
      <c r="E33" s="355"/>
      <c r="F33" s="355"/>
      <c r="G33" s="355"/>
      <c r="H33" s="355"/>
      <c r="I33" s="367"/>
      <c r="J33" s="173"/>
      <c r="K33" s="180"/>
      <c r="L33" s="180"/>
      <c r="M33" s="180"/>
      <c r="N33" s="180"/>
      <c r="O33" s="181"/>
      <c r="P33" s="175"/>
      <c r="Q33" s="344"/>
    </row>
    <row r="34" spans="1:17" s="3" customFormat="1" ht="8.25" customHeight="1" thickBot="1" x14ac:dyDescent="0.35">
      <c r="A34" s="348"/>
      <c r="B34" s="349"/>
      <c r="C34" s="349"/>
      <c r="D34" s="351"/>
      <c r="E34" s="343"/>
      <c r="F34" s="343"/>
      <c r="G34" s="343"/>
      <c r="H34" s="343"/>
      <c r="I34" s="343"/>
      <c r="J34" s="171"/>
      <c r="K34" s="175"/>
      <c r="L34" s="175"/>
      <c r="M34" s="175"/>
      <c r="N34" s="175"/>
      <c r="O34" s="175"/>
      <c r="P34" s="175"/>
      <c r="Q34" s="344"/>
    </row>
    <row r="35" spans="1:17" s="3" customFormat="1" ht="6" customHeight="1" x14ac:dyDescent="0.3">
      <c r="A35" s="348"/>
      <c r="B35" s="349"/>
      <c r="C35" s="358"/>
      <c r="D35" s="368"/>
      <c r="E35" s="360"/>
      <c r="F35" s="360"/>
      <c r="G35" s="360"/>
      <c r="H35" s="360"/>
      <c r="I35" s="360"/>
      <c r="J35" s="182"/>
      <c r="K35" s="174"/>
      <c r="L35" s="174"/>
      <c r="M35" s="174"/>
      <c r="N35" s="174"/>
      <c r="O35" s="178"/>
      <c r="P35" s="175"/>
      <c r="Q35" s="344"/>
    </row>
    <row r="36" spans="1:17" s="3" customFormat="1" ht="15.75" customHeight="1" x14ac:dyDescent="0.3">
      <c r="A36" s="348"/>
      <c r="B36" s="349"/>
      <c r="C36" s="350"/>
      <c r="D36" s="351" t="s">
        <v>334</v>
      </c>
      <c r="E36" s="343"/>
      <c r="F36" s="343"/>
      <c r="G36" s="343"/>
      <c r="H36" s="343"/>
      <c r="I36" s="343"/>
      <c r="J36" s="171"/>
      <c r="K36" s="175"/>
      <c r="L36" s="175"/>
      <c r="M36" s="175"/>
      <c r="N36" s="175"/>
      <c r="O36" s="179"/>
      <c r="P36" s="175"/>
      <c r="Q36" s="344"/>
    </row>
    <row r="37" spans="1:17" s="3" customFormat="1" ht="16.5" customHeight="1" x14ac:dyDescent="0.3">
      <c r="A37" s="348"/>
      <c r="B37" s="349"/>
      <c r="C37" s="350"/>
      <c r="D37" s="351"/>
      <c r="E37" s="343"/>
      <c r="F37" s="343"/>
      <c r="G37" s="343"/>
      <c r="H37" s="343"/>
      <c r="I37" s="343"/>
      <c r="J37" s="171"/>
      <c r="K37" s="175"/>
      <c r="L37" s="175"/>
      <c r="M37" s="175"/>
      <c r="N37" s="175"/>
      <c r="O37" s="179"/>
      <c r="P37" s="175"/>
      <c r="Q37" s="344"/>
    </row>
    <row r="38" spans="1:17" s="3" customFormat="1" ht="15.75" customHeight="1" x14ac:dyDescent="0.3">
      <c r="A38" s="348"/>
      <c r="B38" s="349"/>
      <c r="C38" s="350"/>
      <c r="D38" s="362" t="s">
        <v>325</v>
      </c>
      <c r="E38" s="462"/>
      <c r="F38" s="463"/>
      <c r="G38" s="463"/>
      <c r="H38" s="463"/>
      <c r="I38" s="464"/>
      <c r="J38" s="171"/>
      <c r="K38" s="171"/>
      <c r="L38" s="171"/>
      <c r="M38" s="171"/>
      <c r="N38" s="171"/>
      <c r="O38" s="179"/>
      <c r="P38" s="175"/>
      <c r="Q38" s="344"/>
    </row>
    <row r="39" spans="1:17" s="3" customFormat="1" ht="15.75" customHeight="1" x14ac:dyDescent="0.3">
      <c r="A39" s="348"/>
      <c r="B39" s="349"/>
      <c r="C39" s="350"/>
      <c r="D39" s="362" t="s">
        <v>335</v>
      </c>
      <c r="E39" s="462"/>
      <c r="F39" s="463"/>
      <c r="G39" s="463"/>
      <c r="H39" s="463"/>
      <c r="I39" s="464"/>
      <c r="J39" s="171"/>
      <c r="K39" s="171"/>
      <c r="L39" s="171"/>
      <c r="M39" s="171"/>
      <c r="N39" s="171"/>
      <c r="O39" s="179"/>
      <c r="P39" s="175"/>
      <c r="Q39" s="344"/>
    </row>
    <row r="40" spans="1:17" s="3" customFormat="1" ht="15.75" customHeight="1" x14ac:dyDescent="0.3">
      <c r="A40" s="348"/>
      <c r="B40" s="349"/>
      <c r="C40" s="350"/>
      <c r="D40" s="362" t="s">
        <v>336</v>
      </c>
      <c r="E40" s="462"/>
      <c r="F40" s="463"/>
      <c r="G40" s="463"/>
      <c r="H40" s="463"/>
      <c r="I40" s="464"/>
      <c r="J40" s="171"/>
      <c r="K40" s="171"/>
      <c r="L40" s="171"/>
      <c r="M40" s="171"/>
      <c r="N40" s="171"/>
      <c r="O40" s="179"/>
      <c r="P40" s="175"/>
      <c r="Q40" s="344"/>
    </row>
    <row r="41" spans="1:17" s="3" customFormat="1" ht="15.75" customHeight="1" x14ac:dyDescent="0.3">
      <c r="A41" s="348"/>
      <c r="B41" s="349"/>
      <c r="C41" s="350"/>
      <c r="D41" s="362" t="s">
        <v>337</v>
      </c>
      <c r="E41" s="462"/>
      <c r="F41" s="463"/>
      <c r="G41" s="463"/>
      <c r="H41" s="463"/>
      <c r="I41" s="464"/>
      <c r="J41" s="171"/>
      <c r="K41" s="171"/>
      <c r="L41" s="171"/>
      <c r="M41" s="171"/>
      <c r="N41" s="171"/>
      <c r="O41" s="179"/>
      <c r="P41" s="175"/>
      <c r="Q41" s="344"/>
    </row>
    <row r="42" spans="1:17" s="3" customFormat="1" ht="15.75" customHeight="1" x14ac:dyDescent="0.3">
      <c r="A42" s="348"/>
      <c r="B42" s="349"/>
      <c r="C42" s="350"/>
      <c r="D42" s="362" t="s">
        <v>318</v>
      </c>
      <c r="E42" s="462"/>
      <c r="F42" s="463"/>
      <c r="G42" s="463"/>
      <c r="H42" s="463"/>
      <c r="I42" s="464"/>
      <c r="J42" s="171"/>
      <c r="K42" s="171"/>
      <c r="L42" s="171"/>
      <c r="M42" s="171"/>
      <c r="N42" s="171"/>
      <c r="O42" s="179"/>
      <c r="P42" s="175"/>
      <c r="Q42" s="344"/>
    </row>
    <row r="43" spans="1:17" s="3" customFormat="1" ht="15.75" customHeight="1" x14ac:dyDescent="0.3">
      <c r="A43" s="348"/>
      <c r="B43" s="349"/>
      <c r="C43" s="350"/>
      <c r="D43" s="363" t="s">
        <v>330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9"/>
      <c r="P43" s="175"/>
      <c r="Q43" s="344"/>
    </row>
    <row r="44" spans="1:17" s="3" customFormat="1" ht="5.25" customHeight="1" thickBot="1" x14ac:dyDescent="0.35">
      <c r="A44" s="348"/>
      <c r="B44" s="349"/>
      <c r="C44" s="353"/>
      <c r="D44" s="369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81"/>
      <c r="P44" s="175"/>
      <c r="Q44" s="344"/>
    </row>
    <row r="45" spans="1:17" s="3" customFormat="1" ht="8.25" customHeight="1" thickBot="1" x14ac:dyDescent="0.35">
      <c r="A45" s="348"/>
      <c r="B45" s="349"/>
      <c r="C45" s="349"/>
      <c r="D45" s="351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175"/>
      <c r="P45" s="175"/>
      <c r="Q45" s="344"/>
    </row>
    <row r="46" spans="1:17" s="3" customFormat="1" ht="6" customHeight="1" x14ac:dyDescent="0.3">
      <c r="A46" s="348"/>
      <c r="B46" s="349"/>
      <c r="C46" s="358"/>
      <c r="D46" s="368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78"/>
      <c r="P46" s="175"/>
      <c r="Q46" s="344"/>
    </row>
    <row r="47" spans="1:17" s="3" customFormat="1" ht="15.75" customHeight="1" x14ac:dyDescent="0.3">
      <c r="A47" s="348"/>
      <c r="B47" s="349"/>
      <c r="C47" s="350"/>
      <c r="D47" s="351" t="s">
        <v>340</v>
      </c>
      <c r="E47" s="343"/>
      <c r="F47" s="343"/>
      <c r="G47" s="343"/>
      <c r="H47" s="343"/>
      <c r="I47" s="343"/>
      <c r="J47" s="171"/>
      <c r="K47" s="175"/>
      <c r="L47" s="175"/>
      <c r="M47" s="175"/>
      <c r="N47" s="175"/>
      <c r="O47" s="179"/>
      <c r="P47" s="175"/>
      <c r="Q47" s="344"/>
    </row>
    <row r="48" spans="1:17" s="3" customFormat="1" ht="16.5" customHeight="1" x14ac:dyDescent="0.3">
      <c r="A48" s="348"/>
      <c r="B48" s="349"/>
      <c r="C48" s="350"/>
      <c r="D48" s="351"/>
      <c r="E48" s="343"/>
      <c r="F48" s="343"/>
      <c r="G48" s="343"/>
      <c r="H48" s="343"/>
      <c r="I48" s="343"/>
      <c r="J48" s="171"/>
      <c r="K48" s="175"/>
      <c r="L48" s="175"/>
      <c r="M48" s="175"/>
      <c r="N48" s="175"/>
      <c r="O48" s="179"/>
      <c r="P48" s="175"/>
      <c r="Q48" s="344"/>
    </row>
    <row r="49" spans="1:25" s="3" customFormat="1" ht="15.75" customHeight="1" x14ac:dyDescent="0.3">
      <c r="A49" s="348"/>
      <c r="B49" s="349"/>
      <c r="C49" s="350"/>
      <c r="D49" s="362" t="s">
        <v>320</v>
      </c>
      <c r="E49" s="490">
        <f>BusUnit</f>
        <v>10020</v>
      </c>
      <c r="F49" s="491"/>
      <c r="G49" s="491"/>
      <c r="H49" s="491"/>
      <c r="I49" s="492"/>
      <c r="J49" s="171"/>
      <c r="K49" s="171"/>
      <c r="L49" s="171"/>
      <c r="M49" s="171"/>
      <c r="N49" s="171"/>
      <c r="O49" s="179"/>
      <c r="P49" s="175"/>
      <c r="Q49" s="344"/>
      <c r="R49" s="340"/>
      <c r="S49" s="340"/>
      <c r="T49" s="340"/>
      <c r="U49" s="340"/>
      <c r="V49" s="340"/>
      <c r="W49" s="340"/>
      <c r="X49" s="340"/>
      <c r="Y49" s="340"/>
    </row>
    <row r="50" spans="1:25" s="3" customFormat="1" ht="15.75" customHeight="1" x14ac:dyDescent="0.3">
      <c r="A50" s="348"/>
      <c r="B50" s="349"/>
      <c r="C50" s="350"/>
      <c r="D50" s="362" t="s">
        <v>329</v>
      </c>
      <c r="E50" s="490" t="str">
        <f>LEFT(SiteFund,3)</f>
        <v>620</v>
      </c>
      <c r="F50" s="491"/>
      <c r="G50" s="491"/>
      <c r="H50" s="491"/>
      <c r="I50" s="492"/>
      <c r="J50" s="171"/>
      <c r="K50" s="171"/>
      <c r="L50" s="171"/>
      <c r="M50" s="171"/>
      <c r="N50" s="171"/>
      <c r="O50" s="179"/>
      <c r="P50" s="175"/>
      <c r="Q50" s="344"/>
      <c r="R50" s="340"/>
      <c r="S50" s="340"/>
      <c r="T50" s="340"/>
      <c r="U50" s="340"/>
      <c r="V50" s="340"/>
      <c r="W50" s="340"/>
      <c r="X50" s="340"/>
      <c r="Y50" s="340"/>
    </row>
    <row r="51" spans="1:25" s="3" customFormat="1" ht="15.75" customHeight="1" x14ac:dyDescent="0.3">
      <c r="A51" s="348"/>
      <c r="B51" s="349"/>
      <c r="C51" s="350"/>
      <c r="D51" s="362" t="s">
        <v>321</v>
      </c>
      <c r="E51" s="490" t="str">
        <f>DeptID&amp;" "&amp;CCName</f>
        <v xml:space="preserve"> </v>
      </c>
      <c r="F51" s="491"/>
      <c r="G51" s="491"/>
      <c r="H51" s="491"/>
      <c r="I51" s="492"/>
      <c r="J51" s="171"/>
      <c r="K51" s="171"/>
      <c r="L51" s="171"/>
      <c r="M51" s="171"/>
      <c r="N51" s="171"/>
      <c r="O51" s="183"/>
      <c r="P51" s="175"/>
      <c r="Q51" s="344"/>
      <c r="R51" s="340"/>
      <c r="S51" s="340"/>
      <c r="T51" s="340"/>
      <c r="U51" s="340"/>
      <c r="V51" s="340"/>
      <c r="W51" s="340"/>
      <c r="X51" s="340"/>
      <c r="Y51" s="340"/>
    </row>
    <row r="52" spans="1:25" s="3" customFormat="1" x14ac:dyDescent="0.3">
      <c r="A52" s="348"/>
      <c r="B52" s="349"/>
      <c r="C52" s="350"/>
      <c r="D52" s="362" t="s">
        <v>318</v>
      </c>
      <c r="E52" s="498"/>
      <c r="F52" s="499"/>
      <c r="G52" s="499"/>
      <c r="H52" s="499"/>
      <c r="I52" s="500"/>
      <c r="J52" s="171"/>
      <c r="K52" s="171"/>
      <c r="L52" s="171"/>
      <c r="M52" s="171"/>
      <c r="N52" s="171"/>
      <c r="O52" s="183"/>
      <c r="P52" s="175"/>
      <c r="Q52" s="344"/>
      <c r="R52" s="340"/>
      <c r="S52" s="340"/>
      <c r="T52" s="340"/>
      <c r="U52" s="340"/>
      <c r="V52" s="340"/>
      <c r="W52" s="340"/>
      <c r="X52" s="340"/>
      <c r="Y52" s="340"/>
    </row>
    <row r="53" spans="1:25" s="3" customFormat="1" ht="15.75" customHeight="1" x14ac:dyDescent="0.3">
      <c r="A53" s="348"/>
      <c r="B53" s="349"/>
      <c r="C53" s="350"/>
      <c r="D53" s="343"/>
      <c r="E53" s="343"/>
      <c r="F53" s="343"/>
      <c r="G53" s="343"/>
      <c r="H53" s="343"/>
      <c r="I53" s="343"/>
      <c r="J53" s="343"/>
      <c r="K53" s="343"/>
      <c r="L53" s="343"/>
      <c r="M53" s="176"/>
      <c r="N53" s="176"/>
      <c r="O53" s="183"/>
      <c r="P53" s="175"/>
      <c r="Q53" s="344"/>
      <c r="R53" s="340"/>
      <c r="S53" s="340"/>
      <c r="T53" s="340"/>
      <c r="U53" s="340"/>
      <c r="V53" s="340"/>
      <c r="W53" s="370"/>
      <c r="X53" s="340"/>
      <c r="Y53" s="340"/>
    </row>
    <row r="54" spans="1:25" s="3" customFormat="1" ht="18.75" customHeight="1" x14ac:dyDescent="0.3">
      <c r="A54" s="348"/>
      <c r="B54" s="349"/>
      <c r="C54" s="350"/>
      <c r="D54" s="343"/>
      <c r="E54" s="474" t="s">
        <v>274</v>
      </c>
      <c r="F54" s="493" t="s">
        <v>324</v>
      </c>
      <c r="G54" s="494"/>
      <c r="H54" s="495"/>
      <c r="I54" s="493" t="s">
        <v>326</v>
      </c>
      <c r="J54" s="495"/>
      <c r="K54" s="474" t="s">
        <v>343</v>
      </c>
      <c r="L54" s="474" t="s">
        <v>531</v>
      </c>
      <c r="M54" s="474" t="s">
        <v>344</v>
      </c>
      <c r="N54" s="343"/>
      <c r="O54" s="371"/>
      <c r="P54" s="175"/>
      <c r="Q54" s="344"/>
      <c r="R54" s="340"/>
      <c r="S54" s="340"/>
      <c r="T54" s="340"/>
      <c r="U54" s="340"/>
      <c r="V54" s="340"/>
      <c r="W54" s="340"/>
      <c r="X54" s="340"/>
      <c r="Y54" s="340"/>
    </row>
    <row r="55" spans="1:25" s="3" customFormat="1" ht="18.75" customHeight="1" x14ac:dyDescent="0.3">
      <c r="A55" s="348"/>
      <c r="B55" s="349"/>
      <c r="C55" s="350"/>
      <c r="D55" s="343"/>
      <c r="E55" s="475"/>
      <c r="F55" s="372" t="s">
        <v>341</v>
      </c>
      <c r="G55" s="496" t="s">
        <v>342</v>
      </c>
      <c r="H55" s="497"/>
      <c r="I55" s="372" t="s">
        <v>341</v>
      </c>
      <c r="J55" s="372" t="s">
        <v>342</v>
      </c>
      <c r="K55" s="475"/>
      <c r="L55" s="475"/>
      <c r="M55" s="475"/>
      <c r="N55" s="343"/>
      <c r="O55" s="371"/>
      <c r="P55" s="175"/>
      <c r="Q55" s="344"/>
      <c r="R55" s="340"/>
      <c r="S55" s="340"/>
      <c r="T55" s="340"/>
      <c r="U55" s="340"/>
      <c r="V55" s="340"/>
      <c r="W55" s="370"/>
      <c r="X55" s="340"/>
      <c r="Y55" s="340"/>
    </row>
    <row r="56" spans="1:25" s="3" customFormat="1" x14ac:dyDescent="0.3">
      <c r="A56" s="348"/>
      <c r="B56" s="349"/>
      <c r="C56" s="350"/>
      <c r="D56" s="343"/>
      <c r="E56" s="373" t="s">
        <v>403</v>
      </c>
      <c r="F56" s="373"/>
      <c r="G56" s="476"/>
      <c r="H56" s="477"/>
      <c r="I56" s="373" t="s">
        <v>522</v>
      </c>
      <c r="J56" s="373" t="s">
        <v>522</v>
      </c>
      <c r="K56" s="374" t="str">
        <f>IF(Auth1Report=1,"Y","")</f>
        <v>Y</v>
      </c>
      <c r="L56" s="374" t="str">
        <f>IF(Auth1Spending=2,"Y",IF(Auth1Spending=3,"N",""))</f>
        <v/>
      </c>
      <c r="M56" s="374"/>
      <c r="N56" s="343"/>
      <c r="O56" s="371"/>
      <c r="P56" s="175"/>
      <c r="Q56" s="344"/>
      <c r="R56" s="340"/>
      <c r="S56" s="340"/>
      <c r="T56" s="340"/>
      <c r="U56" s="370"/>
      <c r="V56" s="340"/>
      <c r="W56" s="375"/>
      <c r="X56" s="340"/>
      <c r="Y56" s="340"/>
    </row>
    <row r="57" spans="1:25" s="3" customFormat="1" ht="15.75" customHeight="1" x14ac:dyDescent="0.3">
      <c r="A57" s="348"/>
      <c r="B57" s="349"/>
      <c r="C57" s="350"/>
      <c r="D57" s="343"/>
      <c r="E57" s="373" t="s">
        <v>404</v>
      </c>
      <c r="F57" s="373"/>
      <c r="G57" s="476"/>
      <c r="H57" s="477"/>
      <c r="I57" s="373" t="s">
        <v>522</v>
      </c>
      <c r="J57" s="373" t="s">
        <v>522</v>
      </c>
      <c r="K57" s="374" t="str">
        <f>IF(Auth2Report=2,"Y",IF(Auth2Report=3,"N",""))</f>
        <v/>
      </c>
      <c r="L57" s="374" t="str">
        <f>IF(Auth2Spending=2,"Y",IF(Auth2Spending=3,"N",""))</f>
        <v/>
      </c>
      <c r="M57" s="374"/>
      <c r="N57" s="343"/>
      <c r="O57" s="371"/>
      <c r="P57" s="175"/>
      <c r="Q57" s="344"/>
      <c r="R57" s="340"/>
      <c r="S57" s="340"/>
      <c r="T57" s="340"/>
      <c r="U57" s="340"/>
      <c r="V57" s="340"/>
      <c r="W57" s="339"/>
      <c r="X57" s="340"/>
      <c r="Y57" s="340"/>
    </row>
    <row r="58" spans="1:25" s="3" customFormat="1" x14ac:dyDescent="0.3">
      <c r="A58" s="348"/>
      <c r="B58" s="349"/>
      <c r="C58" s="350"/>
      <c r="D58" s="343"/>
      <c r="E58" s="373" t="s">
        <v>405</v>
      </c>
      <c r="F58" s="373"/>
      <c r="G58" s="476"/>
      <c r="H58" s="477"/>
      <c r="I58" s="373"/>
      <c r="J58" s="373"/>
      <c r="K58" s="374" t="str">
        <f>IF(Auth3Report=2,"Y",IF(Auth3Report=3,"N",""))</f>
        <v/>
      </c>
      <c r="L58" s="374" t="str">
        <f>IF(Auth3Spending=2,"Y",IF(Auth3Spending=3,"N",""))</f>
        <v/>
      </c>
      <c r="M58" s="374"/>
      <c r="N58" s="343"/>
      <c r="O58" s="371"/>
      <c r="P58" s="175"/>
      <c r="Q58" s="344"/>
      <c r="R58" s="340"/>
      <c r="S58" s="340"/>
      <c r="T58" s="340"/>
      <c r="U58" s="340"/>
      <c r="V58" s="340"/>
      <c r="W58" s="375"/>
      <c r="X58" s="340"/>
      <c r="Y58" s="370"/>
    </row>
    <row r="59" spans="1:25" s="3" customFormat="1" x14ac:dyDescent="0.3">
      <c r="A59" s="348"/>
      <c r="B59" s="349"/>
      <c r="C59" s="350"/>
      <c r="D59" s="343"/>
      <c r="E59" s="373" t="s">
        <v>406</v>
      </c>
      <c r="F59" s="373"/>
      <c r="G59" s="476"/>
      <c r="H59" s="477"/>
      <c r="I59" s="373"/>
      <c r="J59" s="373" t="s">
        <v>522</v>
      </c>
      <c r="K59" s="374" t="str">
        <f>IF(Auth4Report=2,"Y",IF(Auth4Report=3,"N",""))</f>
        <v/>
      </c>
      <c r="L59" s="374" t="str">
        <f>IF(Auth4Spending=2,"Y",IF(Auth4Spending=3,"N",""))</f>
        <v/>
      </c>
      <c r="M59" s="374"/>
      <c r="N59" s="343"/>
      <c r="O59" s="371"/>
      <c r="P59" s="175"/>
      <c r="Q59" s="344"/>
      <c r="R59" s="340"/>
      <c r="S59" s="340"/>
      <c r="T59" s="340"/>
      <c r="U59" s="340"/>
      <c r="V59" s="340"/>
      <c r="W59" s="340"/>
      <c r="X59" s="340"/>
      <c r="Y59" s="376"/>
    </row>
    <row r="60" spans="1:25" s="3" customFormat="1" x14ac:dyDescent="0.3">
      <c r="A60" s="348"/>
      <c r="B60" s="349"/>
      <c r="C60" s="350"/>
      <c r="D60" s="343"/>
      <c r="E60" s="373" t="s">
        <v>533</v>
      </c>
      <c r="F60" s="409" t="s">
        <v>534</v>
      </c>
      <c r="G60" s="488" t="s">
        <v>535</v>
      </c>
      <c r="H60" s="489"/>
      <c r="I60" s="409"/>
      <c r="J60" s="409"/>
      <c r="K60" s="410" t="s">
        <v>537</v>
      </c>
      <c r="L60" s="410" t="s">
        <v>536</v>
      </c>
      <c r="M60" s="410" t="s">
        <v>537</v>
      </c>
      <c r="N60" s="343"/>
      <c r="O60" s="371"/>
      <c r="P60" s="175"/>
      <c r="Q60" s="344"/>
      <c r="R60" s="340"/>
      <c r="S60" s="340"/>
      <c r="T60" s="340"/>
      <c r="U60" s="340"/>
      <c r="V60" s="340"/>
      <c r="W60" s="340"/>
      <c r="X60" s="340"/>
      <c r="Y60" s="376"/>
    </row>
    <row r="61" spans="1:25" s="3" customFormat="1" x14ac:dyDescent="0.3">
      <c r="A61" s="348"/>
      <c r="B61" s="349"/>
      <c r="C61" s="350"/>
      <c r="D61" s="343"/>
      <c r="E61" s="373" t="s">
        <v>524</v>
      </c>
      <c r="F61" s="373"/>
      <c r="G61" s="476"/>
      <c r="H61" s="477"/>
      <c r="I61" s="373"/>
      <c r="J61" s="373"/>
      <c r="K61" s="374"/>
      <c r="L61" s="377"/>
      <c r="M61" s="374"/>
      <c r="N61" s="343"/>
      <c r="O61" s="371"/>
      <c r="P61" s="175"/>
      <c r="Q61" s="344"/>
      <c r="R61" s="340"/>
      <c r="S61" s="340"/>
      <c r="T61" s="340"/>
      <c r="U61" s="340"/>
      <c r="V61" s="340"/>
      <c r="W61" s="340"/>
      <c r="X61" s="340"/>
      <c r="Y61" s="376"/>
    </row>
    <row r="62" spans="1:25" s="3" customFormat="1" ht="10.5" customHeight="1" thickBot="1" x14ac:dyDescent="0.35">
      <c r="A62" s="348"/>
      <c r="B62" s="349"/>
      <c r="C62" s="353"/>
      <c r="D62" s="355"/>
      <c r="E62" s="355"/>
      <c r="F62" s="355"/>
      <c r="G62" s="355"/>
      <c r="H62" s="355"/>
      <c r="I62" s="355"/>
      <c r="J62" s="355"/>
      <c r="K62" s="355"/>
      <c r="L62" s="355"/>
      <c r="M62" s="172"/>
      <c r="N62" s="355"/>
      <c r="O62" s="378"/>
      <c r="P62" s="175"/>
      <c r="Q62" s="344"/>
      <c r="R62" s="340"/>
      <c r="S62" s="340"/>
      <c r="T62" s="340"/>
      <c r="U62" s="340"/>
      <c r="V62" s="340"/>
      <c r="W62" s="340"/>
      <c r="X62" s="340"/>
      <c r="Y62" s="376"/>
    </row>
    <row r="63" spans="1:25" s="3" customFormat="1" ht="8.25" customHeight="1" thickBot="1" x14ac:dyDescent="0.35">
      <c r="A63" s="348"/>
      <c r="B63" s="349"/>
      <c r="C63" s="349"/>
      <c r="D63" s="343"/>
      <c r="E63" s="343"/>
      <c r="F63" s="343"/>
      <c r="G63" s="343"/>
      <c r="H63" s="343"/>
      <c r="I63" s="343"/>
      <c r="J63" s="343"/>
      <c r="K63" s="343"/>
      <c r="L63" s="343"/>
      <c r="M63" s="176"/>
      <c r="N63" s="343"/>
      <c r="O63" s="343"/>
      <c r="P63" s="175"/>
      <c r="Q63" s="344"/>
      <c r="R63" s="340"/>
      <c r="S63" s="340"/>
      <c r="T63" s="340"/>
      <c r="U63" s="340"/>
      <c r="V63" s="340"/>
      <c r="W63" s="340"/>
      <c r="X63" s="340"/>
      <c r="Y63" s="340"/>
    </row>
    <row r="64" spans="1:25" s="3" customFormat="1" ht="6" customHeight="1" x14ac:dyDescent="0.3">
      <c r="A64" s="348"/>
      <c r="B64" s="349"/>
      <c r="C64" s="358"/>
      <c r="D64" s="360"/>
      <c r="E64" s="360"/>
      <c r="F64" s="360"/>
      <c r="G64" s="360"/>
      <c r="H64" s="360"/>
      <c r="I64" s="360"/>
      <c r="J64" s="360"/>
      <c r="K64" s="360"/>
      <c r="L64" s="360"/>
      <c r="M64" s="184"/>
      <c r="N64" s="360"/>
      <c r="O64" s="379"/>
      <c r="P64" s="175"/>
      <c r="Q64" s="344"/>
      <c r="R64" s="340"/>
      <c r="S64" s="340"/>
      <c r="T64" s="340"/>
      <c r="U64" s="340"/>
      <c r="V64" s="340"/>
      <c r="W64" s="340"/>
      <c r="X64" s="340"/>
      <c r="Y64" s="340"/>
    </row>
    <row r="65" spans="1:25" s="3" customFormat="1" x14ac:dyDescent="0.3">
      <c r="A65" s="348"/>
      <c r="B65" s="349"/>
      <c r="C65" s="350"/>
      <c r="D65" s="351" t="s">
        <v>345</v>
      </c>
      <c r="E65" s="343"/>
      <c r="F65" s="343"/>
      <c r="G65" s="343"/>
      <c r="H65" s="343"/>
      <c r="I65" s="343"/>
      <c r="J65" s="343"/>
      <c r="K65" s="343"/>
      <c r="L65" s="343"/>
      <c r="M65" s="176"/>
      <c r="N65" s="176"/>
      <c r="O65" s="183"/>
      <c r="P65" s="175"/>
      <c r="Q65" s="344"/>
      <c r="R65" s="340"/>
      <c r="S65" s="340"/>
      <c r="T65" s="340"/>
      <c r="U65" s="370"/>
      <c r="V65" s="340"/>
      <c r="W65" s="340"/>
      <c r="X65" s="340"/>
      <c r="Y65" s="340"/>
    </row>
    <row r="66" spans="1:25" s="3" customFormat="1" ht="16.5" customHeight="1" x14ac:dyDescent="0.3">
      <c r="A66" s="348"/>
      <c r="B66" s="349"/>
      <c r="C66" s="350"/>
      <c r="D66" s="343"/>
      <c r="E66" s="343"/>
      <c r="F66" s="343"/>
      <c r="G66" s="343"/>
      <c r="H66" s="343"/>
      <c r="I66" s="343"/>
      <c r="J66" s="343"/>
      <c r="K66" s="343"/>
      <c r="L66" s="343"/>
      <c r="M66" s="176"/>
      <c r="N66" s="176"/>
      <c r="O66" s="183"/>
      <c r="P66" s="175"/>
      <c r="Q66" s="344"/>
      <c r="R66" s="340"/>
      <c r="S66" s="340"/>
      <c r="T66" s="340"/>
      <c r="U66" s="340"/>
      <c r="V66" s="340"/>
      <c r="W66" s="340"/>
      <c r="X66" s="340"/>
      <c r="Y66" s="340"/>
    </row>
    <row r="67" spans="1:25" s="3" customFormat="1" x14ac:dyDescent="0.3">
      <c r="A67" s="348"/>
      <c r="B67" s="349"/>
      <c r="C67" s="350"/>
      <c r="D67" s="363" t="s">
        <v>346</v>
      </c>
      <c r="E67" s="343"/>
      <c r="F67" s="343"/>
      <c r="G67" s="343"/>
      <c r="H67" s="343"/>
      <c r="I67" s="343"/>
      <c r="J67" s="343"/>
      <c r="K67" s="343"/>
      <c r="L67" s="343"/>
      <c r="M67" s="176"/>
      <c r="N67" s="176"/>
      <c r="O67" s="183"/>
      <c r="P67" s="175"/>
      <c r="Q67" s="344"/>
      <c r="R67" s="340"/>
      <c r="S67" s="340"/>
      <c r="T67" s="340"/>
      <c r="U67" s="370"/>
      <c r="V67" s="340"/>
      <c r="W67" s="340"/>
      <c r="X67" s="340"/>
      <c r="Y67" s="340"/>
    </row>
    <row r="68" spans="1:25" s="3" customFormat="1" ht="6" customHeight="1" thickBot="1" x14ac:dyDescent="0.35">
      <c r="A68" s="348"/>
      <c r="B68" s="349"/>
      <c r="C68" s="353"/>
      <c r="D68" s="369"/>
      <c r="E68" s="355"/>
      <c r="F68" s="355"/>
      <c r="G68" s="355"/>
      <c r="H68" s="355"/>
      <c r="I68" s="355"/>
      <c r="J68" s="355"/>
      <c r="K68" s="355"/>
      <c r="L68" s="355"/>
      <c r="M68" s="172"/>
      <c r="N68" s="172"/>
      <c r="O68" s="185"/>
      <c r="P68" s="175"/>
      <c r="Q68" s="344"/>
      <c r="R68" s="340"/>
      <c r="S68" s="340"/>
      <c r="T68" s="340"/>
      <c r="U68" s="340"/>
      <c r="V68" s="340"/>
      <c r="W68" s="340"/>
      <c r="X68" s="340"/>
      <c r="Y68" s="340"/>
    </row>
    <row r="69" spans="1:25" s="3" customFormat="1" ht="8.25" customHeight="1" thickBot="1" x14ac:dyDescent="0.35">
      <c r="A69" s="348"/>
      <c r="B69" s="349"/>
      <c r="C69" s="349"/>
      <c r="D69" s="343"/>
      <c r="E69" s="343"/>
      <c r="F69" s="343"/>
      <c r="G69" s="343"/>
      <c r="H69" s="343"/>
      <c r="I69" s="343"/>
      <c r="J69" s="343"/>
      <c r="K69" s="343"/>
      <c r="L69" s="343"/>
      <c r="M69" s="176"/>
      <c r="N69" s="176"/>
      <c r="O69" s="176"/>
      <c r="P69" s="175"/>
      <c r="Q69" s="344"/>
      <c r="R69" s="340"/>
      <c r="S69" s="340"/>
      <c r="T69" s="340"/>
      <c r="U69" s="340"/>
      <c r="V69" s="340"/>
      <c r="W69" s="340"/>
      <c r="X69" s="340"/>
      <c r="Y69" s="340"/>
    </row>
    <row r="70" spans="1:25" s="3" customFormat="1" ht="6" customHeight="1" x14ac:dyDescent="0.3">
      <c r="A70" s="348"/>
      <c r="B70" s="349"/>
      <c r="C70" s="358"/>
      <c r="D70" s="360"/>
      <c r="E70" s="360"/>
      <c r="F70" s="360"/>
      <c r="G70" s="360"/>
      <c r="H70" s="360"/>
      <c r="I70" s="360"/>
      <c r="J70" s="360"/>
      <c r="K70" s="360"/>
      <c r="L70" s="360"/>
      <c r="M70" s="184"/>
      <c r="N70" s="184"/>
      <c r="O70" s="186"/>
      <c r="P70" s="175"/>
      <c r="Q70" s="344"/>
      <c r="R70" s="340"/>
      <c r="S70" s="340"/>
      <c r="T70" s="340"/>
      <c r="U70" s="340"/>
      <c r="V70" s="340"/>
      <c r="W70" s="340"/>
      <c r="X70" s="340"/>
      <c r="Y70" s="340"/>
    </row>
    <row r="71" spans="1:25" s="3" customFormat="1" x14ac:dyDescent="0.3">
      <c r="A71" s="348"/>
      <c r="B71" s="349"/>
      <c r="C71" s="350"/>
      <c r="D71" s="351" t="s">
        <v>347</v>
      </c>
      <c r="E71" s="343"/>
      <c r="F71" s="343"/>
      <c r="G71" s="343"/>
      <c r="H71" s="343"/>
      <c r="I71" s="343"/>
      <c r="J71" s="343"/>
      <c r="K71" s="343"/>
      <c r="L71" s="343"/>
      <c r="M71" s="176"/>
      <c r="N71" s="176"/>
      <c r="O71" s="183"/>
      <c r="P71" s="175"/>
      <c r="Q71" s="344"/>
      <c r="R71" s="340"/>
      <c r="S71" s="340"/>
      <c r="T71" s="340"/>
      <c r="U71" s="370"/>
      <c r="V71" s="340"/>
      <c r="W71" s="340"/>
      <c r="X71" s="340"/>
      <c r="Y71" s="340"/>
    </row>
    <row r="72" spans="1:25" s="3" customFormat="1" ht="15.75" customHeight="1" x14ac:dyDescent="0.3">
      <c r="A72" s="348"/>
      <c r="B72" s="349"/>
      <c r="C72" s="350"/>
      <c r="D72" s="362" t="s">
        <v>349</v>
      </c>
      <c r="E72" s="343"/>
      <c r="F72" s="343"/>
      <c r="G72" s="343"/>
      <c r="H72" s="343"/>
      <c r="I72" s="343"/>
      <c r="J72" s="343"/>
      <c r="K72" s="343"/>
      <c r="L72" s="343"/>
      <c r="M72" s="176"/>
      <c r="N72" s="176"/>
      <c r="O72" s="183"/>
      <c r="P72" s="175"/>
      <c r="Q72" s="344"/>
      <c r="R72" s="340"/>
      <c r="S72" s="340"/>
      <c r="T72" s="340"/>
      <c r="U72" s="340"/>
      <c r="V72" s="340"/>
      <c r="W72" s="340"/>
      <c r="X72" s="340"/>
      <c r="Y72" s="340"/>
    </row>
    <row r="73" spans="1:25" s="3" customFormat="1" x14ac:dyDescent="0.3">
      <c r="A73" s="348"/>
      <c r="B73" s="349"/>
      <c r="C73" s="350"/>
      <c r="D73" s="362" t="s">
        <v>348</v>
      </c>
      <c r="E73" s="343"/>
      <c r="F73" s="343"/>
      <c r="G73" s="343"/>
      <c r="H73" s="343"/>
      <c r="I73" s="343"/>
      <c r="J73" s="343"/>
      <c r="K73" s="343"/>
      <c r="L73" s="343"/>
      <c r="M73" s="176"/>
      <c r="N73" s="176"/>
      <c r="O73" s="183"/>
      <c r="P73" s="175"/>
      <c r="Q73" s="344"/>
      <c r="R73" s="340"/>
      <c r="S73" s="340"/>
      <c r="T73" s="340"/>
      <c r="U73" s="340"/>
      <c r="V73" s="340"/>
      <c r="W73" s="340"/>
      <c r="X73" s="340"/>
      <c r="Y73" s="340"/>
    </row>
    <row r="74" spans="1:25" s="3" customFormat="1" ht="6" customHeight="1" x14ac:dyDescent="0.3">
      <c r="A74" s="348"/>
      <c r="B74" s="349"/>
      <c r="C74" s="350"/>
      <c r="D74" s="343"/>
      <c r="E74" s="343"/>
      <c r="F74" s="343"/>
      <c r="G74" s="343"/>
      <c r="H74" s="343"/>
      <c r="I74" s="343"/>
      <c r="J74" s="343"/>
      <c r="K74" s="343"/>
      <c r="L74" s="343"/>
      <c r="M74" s="176"/>
      <c r="N74" s="176"/>
      <c r="O74" s="183"/>
      <c r="P74" s="175"/>
      <c r="Q74" s="344"/>
      <c r="R74" s="340"/>
      <c r="S74" s="340"/>
      <c r="T74" s="340"/>
      <c r="U74" s="340"/>
      <c r="V74" s="340"/>
      <c r="W74" s="340"/>
      <c r="X74" s="340"/>
      <c r="Y74" s="340"/>
    </row>
    <row r="75" spans="1:25" s="3" customFormat="1" x14ac:dyDescent="0.3">
      <c r="A75" s="348"/>
      <c r="B75" s="349"/>
      <c r="C75" s="350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2"/>
      <c r="O75" s="183"/>
      <c r="P75" s="175"/>
      <c r="Q75" s="344"/>
      <c r="R75" s="340"/>
      <c r="S75" s="340"/>
      <c r="T75" s="340"/>
      <c r="U75" s="340"/>
      <c r="V75" s="340"/>
      <c r="W75" s="340"/>
      <c r="X75" s="340"/>
      <c r="Y75" s="376"/>
    </row>
    <row r="76" spans="1:25" s="3" customFormat="1" x14ac:dyDescent="0.3">
      <c r="A76" s="348"/>
      <c r="B76" s="349"/>
      <c r="C76" s="350"/>
      <c r="D76" s="383"/>
      <c r="E76" s="384"/>
      <c r="F76" s="384"/>
      <c r="G76" s="384"/>
      <c r="H76" s="384"/>
      <c r="I76" s="384"/>
      <c r="J76" s="384"/>
      <c r="K76" s="384"/>
      <c r="L76" s="384"/>
      <c r="M76" s="384"/>
      <c r="N76" s="385"/>
      <c r="O76" s="183"/>
      <c r="P76" s="175"/>
      <c r="Q76" s="344"/>
      <c r="R76" s="340"/>
      <c r="S76" s="340"/>
      <c r="T76" s="340"/>
      <c r="U76" s="340"/>
      <c r="V76" s="340"/>
      <c r="W76" s="340"/>
      <c r="X76" s="340"/>
      <c r="Y76" s="376"/>
    </row>
    <row r="77" spans="1:25" s="3" customFormat="1" x14ac:dyDescent="0.3">
      <c r="A77" s="348"/>
      <c r="B77" s="349"/>
      <c r="C77" s="350"/>
      <c r="D77" s="383"/>
      <c r="E77" s="384"/>
      <c r="F77" s="384"/>
      <c r="G77" s="384"/>
      <c r="H77" s="384"/>
      <c r="I77" s="384"/>
      <c r="J77" s="384"/>
      <c r="K77" s="384"/>
      <c r="L77" s="384"/>
      <c r="M77" s="384"/>
      <c r="N77" s="385"/>
      <c r="O77" s="183"/>
      <c r="P77" s="175"/>
      <c r="Q77" s="344"/>
      <c r="R77" s="340"/>
      <c r="S77" s="340"/>
      <c r="T77" s="340"/>
      <c r="U77" s="340"/>
      <c r="V77" s="340"/>
      <c r="W77" s="340"/>
      <c r="X77" s="340"/>
      <c r="Y77" s="376"/>
    </row>
    <row r="78" spans="1:25" s="3" customFormat="1" x14ac:dyDescent="0.3">
      <c r="A78" s="348"/>
      <c r="B78" s="349"/>
      <c r="C78" s="350"/>
      <c r="D78" s="383"/>
      <c r="E78" s="384"/>
      <c r="F78" s="384"/>
      <c r="G78" s="384"/>
      <c r="H78" s="384"/>
      <c r="I78" s="384"/>
      <c r="J78" s="384"/>
      <c r="K78" s="384"/>
      <c r="L78" s="384"/>
      <c r="M78" s="384"/>
      <c r="N78" s="385"/>
      <c r="O78" s="183"/>
      <c r="P78" s="175"/>
      <c r="Q78" s="344"/>
      <c r="R78" s="340"/>
      <c r="S78" s="340"/>
      <c r="T78" s="340"/>
      <c r="U78" s="340"/>
      <c r="V78" s="340"/>
      <c r="W78" s="340"/>
      <c r="X78" s="340"/>
      <c r="Y78" s="376"/>
    </row>
    <row r="79" spans="1:25" s="3" customFormat="1" x14ac:dyDescent="0.3">
      <c r="A79" s="348"/>
      <c r="B79" s="349"/>
      <c r="C79" s="350"/>
      <c r="D79" s="383"/>
      <c r="E79" s="384"/>
      <c r="F79" s="384"/>
      <c r="G79" s="384"/>
      <c r="H79" s="384"/>
      <c r="I79" s="384"/>
      <c r="J79" s="384"/>
      <c r="K79" s="384"/>
      <c r="L79" s="384"/>
      <c r="M79" s="384"/>
      <c r="N79" s="385"/>
      <c r="O79" s="183"/>
      <c r="P79" s="175"/>
      <c r="Q79" s="344"/>
      <c r="R79" s="340"/>
      <c r="S79" s="340"/>
      <c r="T79" s="340"/>
      <c r="U79" s="340"/>
      <c r="V79" s="340"/>
      <c r="W79" s="340"/>
      <c r="X79" s="340"/>
      <c r="Y79" s="376"/>
    </row>
    <row r="80" spans="1:25" s="3" customFormat="1" ht="15.75" customHeight="1" x14ac:dyDescent="0.3">
      <c r="A80" s="348"/>
      <c r="B80" s="349"/>
      <c r="C80" s="350"/>
      <c r="D80" s="383"/>
      <c r="E80" s="384"/>
      <c r="F80" s="384"/>
      <c r="G80" s="384"/>
      <c r="H80" s="384"/>
      <c r="I80" s="384"/>
      <c r="J80" s="384"/>
      <c r="K80" s="384"/>
      <c r="L80" s="384"/>
      <c r="M80" s="384"/>
      <c r="N80" s="385"/>
      <c r="O80" s="183"/>
      <c r="P80" s="175"/>
      <c r="Q80" s="344"/>
      <c r="R80" s="340"/>
      <c r="S80" s="340"/>
      <c r="T80" s="340"/>
      <c r="U80" s="340"/>
      <c r="V80" s="340"/>
      <c r="W80" s="340"/>
      <c r="X80" s="340"/>
      <c r="Y80" s="376"/>
    </row>
    <row r="81" spans="1:25" s="3" customFormat="1" x14ac:dyDescent="0.3">
      <c r="A81" s="348"/>
      <c r="B81" s="349"/>
      <c r="C81" s="350"/>
      <c r="D81" s="383"/>
      <c r="E81" s="384"/>
      <c r="F81" s="384"/>
      <c r="G81" s="384"/>
      <c r="H81" s="384"/>
      <c r="I81" s="384"/>
      <c r="J81" s="384"/>
      <c r="K81" s="384"/>
      <c r="L81" s="384"/>
      <c r="M81" s="384"/>
      <c r="N81" s="385"/>
      <c r="O81" s="183"/>
      <c r="P81" s="175"/>
      <c r="Q81" s="344"/>
      <c r="R81" s="340"/>
      <c r="S81" s="340"/>
      <c r="T81" s="340"/>
      <c r="U81" s="340"/>
      <c r="V81" s="340"/>
      <c r="W81" s="340"/>
      <c r="X81" s="340"/>
      <c r="Y81" s="376"/>
    </row>
    <row r="82" spans="1:25" s="3" customFormat="1" x14ac:dyDescent="0.3">
      <c r="A82" s="348"/>
      <c r="B82" s="349"/>
      <c r="C82" s="350"/>
      <c r="D82" s="383"/>
      <c r="E82" s="384"/>
      <c r="F82" s="384"/>
      <c r="G82" s="384"/>
      <c r="H82" s="384"/>
      <c r="I82" s="384"/>
      <c r="J82" s="384"/>
      <c r="K82" s="384"/>
      <c r="L82" s="384"/>
      <c r="M82" s="384"/>
      <c r="N82" s="385"/>
      <c r="O82" s="183"/>
      <c r="P82" s="175"/>
      <c r="Q82" s="344"/>
      <c r="R82" s="340"/>
      <c r="S82" s="340"/>
      <c r="T82" s="340"/>
      <c r="U82" s="340"/>
      <c r="V82" s="340"/>
      <c r="W82" s="340"/>
      <c r="X82" s="340"/>
      <c r="Y82" s="376"/>
    </row>
    <row r="83" spans="1:25" s="3" customFormat="1" x14ac:dyDescent="0.3">
      <c r="A83" s="348"/>
      <c r="B83" s="349"/>
      <c r="C83" s="350"/>
      <c r="D83" s="383"/>
      <c r="E83" s="384"/>
      <c r="F83" s="384"/>
      <c r="G83" s="384"/>
      <c r="H83" s="384"/>
      <c r="I83" s="384"/>
      <c r="J83" s="384"/>
      <c r="K83" s="384"/>
      <c r="L83" s="384"/>
      <c r="M83" s="384"/>
      <c r="N83" s="385"/>
      <c r="O83" s="183"/>
      <c r="P83" s="175"/>
      <c r="Q83" s="344"/>
      <c r="R83" s="340"/>
      <c r="S83" s="340"/>
      <c r="T83" s="340"/>
      <c r="U83" s="340"/>
      <c r="V83" s="340"/>
      <c r="W83" s="340"/>
      <c r="X83" s="340"/>
      <c r="Y83" s="376"/>
    </row>
    <row r="84" spans="1:25" s="3" customFormat="1" x14ac:dyDescent="0.3">
      <c r="A84" s="348"/>
      <c r="B84" s="349"/>
      <c r="C84" s="350"/>
      <c r="D84" s="383"/>
      <c r="E84" s="384"/>
      <c r="F84" s="384"/>
      <c r="G84" s="384"/>
      <c r="H84" s="384"/>
      <c r="I84" s="384"/>
      <c r="J84" s="384"/>
      <c r="K84" s="384"/>
      <c r="L84" s="384"/>
      <c r="M84" s="384"/>
      <c r="N84" s="385"/>
      <c r="O84" s="183"/>
      <c r="P84" s="175"/>
      <c r="Q84" s="344"/>
      <c r="R84" s="340"/>
      <c r="S84" s="340"/>
      <c r="T84" s="340"/>
      <c r="U84" s="340"/>
      <c r="V84" s="340"/>
      <c r="W84" s="340"/>
      <c r="X84" s="340"/>
      <c r="Y84" s="340"/>
    </row>
    <row r="85" spans="1:25" s="3" customFormat="1" x14ac:dyDescent="0.3">
      <c r="A85" s="348"/>
      <c r="B85" s="349"/>
      <c r="C85" s="350"/>
      <c r="D85" s="386"/>
      <c r="E85" s="387"/>
      <c r="F85" s="387"/>
      <c r="G85" s="387"/>
      <c r="H85" s="387"/>
      <c r="I85" s="387"/>
      <c r="J85" s="387"/>
      <c r="K85" s="387"/>
      <c r="L85" s="387"/>
      <c r="M85" s="387"/>
      <c r="N85" s="388"/>
      <c r="O85" s="183"/>
      <c r="P85" s="175"/>
      <c r="Q85" s="344"/>
      <c r="R85" s="340"/>
      <c r="S85" s="340"/>
      <c r="T85" s="340"/>
      <c r="U85" s="340"/>
      <c r="V85" s="340"/>
      <c r="W85" s="340"/>
      <c r="X85" s="340"/>
      <c r="Y85" s="340"/>
    </row>
    <row r="86" spans="1:25" s="3" customFormat="1" ht="6" customHeight="1" thickBot="1" x14ac:dyDescent="0.35">
      <c r="A86" s="348"/>
      <c r="B86" s="349"/>
      <c r="C86" s="353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185"/>
      <c r="P86" s="175"/>
      <c r="Q86" s="344"/>
      <c r="R86" s="340"/>
      <c r="S86" s="340"/>
      <c r="T86" s="340"/>
      <c r="U86" s="340"/>
      <c r="V86" s="340"/>
      <c r="W86" s="340"/>
      <c r="X86" s="340"/>
      <c r="Y86" s="340"/>
    </row>
    <row r="87" spans="1:25" s="3" customFormat="1" ht="8.25" customHeight="1" thickBot="1" x14ac:dyDescent="0.35">
      <c r="A87" s="348"/>
      <c r="B87" s="349"/>
      <c r="C87" s="349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176"/>
      <c r="P87" s="175"/>
      <c r="Q87" s="344"/>
      <c r="R87" s="340"/>
      <c r="S87" s="340"/>
      <c r="T87" s="340"/>
      <c r="U87" s="340"/>
      <c r="V87" s="340"/>
      <c r="W87" s="340"/>
      <c r="X87" s="340"/>
      <c r="Y87" s="340"/>
    </row>
    <row r="88" spans="1:25" s="3" customFormat="1" ht="6" customHeight="1" x14ac:dyDescent="0.3">
      <c r="A88" s="348"/>
      <c r="B88" s="349"/>
      <c r="C88" s="358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186"/>
      <c r="P88" s="175"/>
      <c r="Q88" s="344"/>
      <c r="R88" s="340"/>
      <c r="S88" s="340"/>
      <c r="T88" s="340"/>
      <c r="U88" s="340"/>
      <c r="V88" s="340"/>
      <c r="W88" s="340"/>
      <c r="X88" s="340"/>
      <c r="Y88" s="340"/>
    </row>
    <row r="89" spans="1:25" s="3" customFormat="1" x14ac:dyDescent="0.3">
      <c r="A89" s="348"/>
      <c r="B89" s="349"/>
      <c r="C89" s="350"/>
      <c r="D89" s="351" t="s">
        <v>355</v>
      </c>
      <c r="E89" s="343"/>
      <c r="F89" s="343"/>
      <c r="G89" s="343"/>
      <c r="H89" s="343"/>
      <c r="I89" s="343"/>
      <c r="J89" s="343"/>
      <c r="K89" s="343"/>
      <c r="L89" s="343"/>
      <c r="M89" s="176"/>
      <c r="N89" s="176"/>
      <c r="O89" s="183"/>
      <c r="P89" s="175"/>
      <c r="Q89" s="344"/>
      <c r="R89" s="340"/>
      <c r="S89" s="340"/>
      <c r="T89" s="340"/>
      <c r="U89" s="340"/>
      <c r="V89" s="340"/>
      <c r="W89" s="340"/>
      <c r="X89" s="340"/>
      <c r="Y89" s="340"/>
    </row>
    <row r="90" spans="1:25" s="3" customFormat="1" x14ac:dyDescent="0.3">
      <c r="A90" s="348"/>
      <c r="B90" s="349"/>
      <c r="C90" s="350"/>
      <c r="D90" s="362" t="s">
        <v>317</v>
      </c>
      <c r="E90" s="462"/>
      <c r="F90" s="463"/>
      <c r="G90" s="464"/>
      <c r="H90" s="343"/>
      <c r="I90" s="171" t="s">
        <v>352</v>
      </c>
      <c r="J90" s="462"/>
      <c r="K90" s="463"/>
      <c r="L90" s="463"/>
      <c r="M90" s="464"/>
      <c r="N90" s="176"/>
      <c r="O90" s="183"/>
      <c r="P90" s="175"/>
      <c r="Q90" s="344"/>
      <c r="R90" s="340"/>
      <c r="S90" s="340"/>
      <c r="T90" s="340"/>
      <c r="U90" s="340"/>
      <c r="V90" s="340"/>
      <c r="W90" s="340"/>
      <c r="X90" s="340"/>
      <c r="Y90" s="340"/>
    </row>
    <row r="91" spans="1:25" s="3" customFormat="1" x14ac:dyDescent="0.3">
      <c r="A91" s="348"/>
      <c r="B91" s="349"/>
      <c r="C91" s="350"/>
      <c r="D91" s="362" t="s">
        <v>350</v>
      </c>
      <c r="E91" s="462"/>
      <c r="F91" s="463"/>
      <c r="G91" s="464"/>
      <c r="H91" s="343"/>
      <c r="I91" s="171" t="s">
        <v>353</v>
      </c>
      <c r="J91" s="462"/>
      <c r="K91" s="463"/>
      <c r="L91" s="463"/>
      <c r="M91" s="464"/>
      <c r="N91" s="176"/>
      <c r="O91" s="183"/>
      <c r="P91" s="175"/>
      <c r="Q91" s="344"/>
      <c r="R91" s="340"/>
      <c r="S91" s="340"/>
      <c r="T91" s="340"/>
      <c r="U91" s="340"/>
      <c r="V91" s="340"/>
      <c r="W91" s="340"/>
      <c r="X91" s="340"/>
      <c r="Y91" s="340"/>
    </row>
    <row r="92" spans="1:25" s="3" customFormat="1" x14ac:dyDescent="0.3">
      <c r="A92" s="348"/>
      <c r="B92" s="349"/>
      <c r="C92" s="350"/>
      <c r="D92" s="362" t="s">
        <v>351</v>
      </c>
      <c r="E92" s="487"/>
      <c r="F92" s="463"/>
      <c r="G92" s="464"/>
      <c r="H92" s="343"/>
      <c r="I92" s="343"/>
      <c r="J92" s="343"/>
      <c r="K92" s="343"/>
      <c r="L92" s="343"/>
      <c r="M92" s="176"/>
      <c r="N92" s="176"/>
      <c r="O92" s="183"/>
      <c r="P92" s="175"/>
      <c r="Q92" s="344"/>
      <c r="R92" s="340"/>
      <c r="S92" s="340"/>
      <c r="T92" s="340"/>
      <c r="U92" s="340"/>
      <c r="V92" s="340"/>
      <c r="W92" s="340"/>
      <c r="X92" s="340"/>
      <c r="Y92" s="340"/>
    </row>
    <row r="93" spans="1:25" s="3" customFormat="1" ht="6" customHeight="1" thickBot="1" x14ac:dyDescent="0.35">
      <c r="A93" s="348"/>
      <c r="B93" s="349"/>
      <c r="C93" s="353"/>
      <c r="D93" s="355"/>
      <c r="E93" s="355"/>
      <c r="F93" s="355"/>
      <c r="G93" s="355"/>
      <c r="H93" s="355"/>
      <c r="I93" s="355"/>
      <c r="J93" s="355"/>
      <c r="K93" s="355"/>
      <c r="L93" s="355"/>
      <c r="M93" s="172"/>
      <c r="N93" s="172"/>
      <c r="O93" s="185"/>
      <c r="P93" s="175"/>
      <c r="Q93" s="344"/>
      <c r="R93" s="340"/>
      <c r="S93" s="340"/>
      <c r="T93" s="340"/>
      <c r="U93" s="340"/>
      <c r="V93" s="340"/>
      <c r="W93" s="340"/>
      <c r="X93" s="340"/>
      <c r="Y93" s="340"/>
    </row>
    <row r="94" spans="1:25" s="3" customFormat="1" ht="8.25" customHeight="1" thickBot="1" x14ac:dyDescent="0.35">
      <c r="A94" s="348"/>
      <c r="B94" s="349"/>
      <c r="C94" s="349"/>
      <c r="D94" s="343"/>
      <c r="E94" s="343"/>
      <c r="F94" s="343"/>
      <c r="G94" s="343"/>
      <c r="H94" s="343"/>
      <c r="I94" s="343"/>
      <c r="J94" s="343"/>
      <c r="K94" s="343"/>
      <c r="L94" s="343"/>
      <c r="M94" s="176"/>
      <c r="N94" s="176"/>
      <c r="O94" s="176"/>
      <c r="P94" s="175"/>
      <c r="Q94" s="344"/>
      <c r="R94" s="340"/>
      <c r="S94" s="340"/>
      <c r="T94" s="340"/>
      <c r="U94" s="340"/>
      <c r="V94" s="340"/>
      <c r="W94" s="340"/>
      <c r="X94" s="340"/>
      <c r="Y94" s="340"/>
    </row>
    <row r="95" spans="1:25" s="3" customFormat="1" ht="6" customHeight="1" x14ac:dyDescent="0.3">
      <c r="A95" s="348"/>
      <c r="B95" s="349"/>
      <c r="C95" s="358"/>
      <c r="D95" s="360"/>
      <c r="E95" s="360"/>
      <c r="F95" s="360"/>
      <c r="G95" s="360"/>
      <c r="H95" s="360"/>
      <c r="I95" s="360"/>
      <c r="J95" s="360"/>
      <c r="K95" s="360"/>
      <c r="L95" s="360"/>
      <c r="M95" s="184"/>
      <c r="N95" s="184"/>
      <c r="O95" s="186"/>
      <c r="P95" s="175"/>
      <c r="Q95" s="344"/>
      <c r="R95" s="340"/>
      <c r="S95" s="340"/>
      <c r="T95" s="340"/>
      <c r="U95" s="340"/>
      <c r="V95" s="340"/>
      <c r="W95" s="340"/>
      <c r="X95" s="340"/>
      <c r="Y95" s="340"/>
    </row>
    <row r="96" spans="1:25" s="3" customFormat="1" x14ac:dyDescent="0.3">
      <c r="A96" s="348"/>
      <c r="B96" s="349"/>
      <c r="C96" s="350"/>
      <c r="D96" s="351" t="s">
        <v>356</v>
      </c>
      <c r="E96" s="343"/>
      <c r="F96" s="343"/>
      <c r="G96" s="343"/>
      <c r="H96" s="343"/>
      <c r="I96" s="343"/>
      <c r="J96" s="343"/>
      <c r="K96" s="343"/>
      <c r="L96" s="343"/>
      <c r="M96" s="176"/>
      <c r="N96" s="176"/>
      <c r="O96" s="183"/>
      <c r="P96" s="175"/>
      <c r="Q96" s="344"/>
      <c r="R96" s="340"/>
      <c r="S96" s="340"/>
      <c r="T96" s="340"/>
      <c r="U96" s="340"/>
      <c r="V96" s="340"/>
      <c r="W96" s="340"/>
      <c r="X96" s="340"/>
      <c r="Y96" s="340"/>
    </row>
    <row r="97" spans="1:17" s="3" customFormat="1" ht="15.75" customHeight="1" x14ac:dyDescent="0.3">
      <c r="A97" s="348"/>
      <c r="B97" s="349"/>
      <c r="C97" s="350"/>
      <c r="D97" s="343"/>
      <c r="E97" s="462" t="s">
        <v>529</v>
      </c>
      <c r="F97" s="463"/>
      <c r="G97" s="463"/>
      <c r="H97" s="463"/>
      <c r="I97" s="464"/>
      <c r="J97" s="343"/>
      <c r="K97" s="343"/>
      <c r="L97" s="343"/>
      <c r="M97" s="343"/>
      <c r="N97" s="176"/>
      <c r="O97" s="183"/>
      <c r="P97" s="175"/>
      <c r="Q97" s="344"/>
    </row>
    <row r="98" spans="1:17" s="3" customFormat="1" ht="8.25" customHeight="1" x14ac:dyDescent="0.3">
      <c r="A98" s="348"/>
      <c r="B98" s="349"/>
      <c r="C98" s="350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176"/>
      <c r="O98" s="183"/>
      <c r="P98" s="175"/>
      <c r="Q98" s="344"/>
    </row>
    <row r="99" spans="1:17" s="3" customFormat="1" ht="15.75" customHeight="1" x14ac:dyDescent="0.3">
      <c r="A99" s="348"/>
      <c r="B99" s="349"/>
      <c r="C99" s="350"/>
      <c r="D99" s="343"/>
      <c r="E99" s="478"/>
      <c r="F99" s="479"/>
      <c r="G99" s="479"/>
      <c r="H99" s="479"/>
      <c r="I99" s="480"/>
      <c r="J99" s="343"/>
      <c r="K99" s="343"/>
      <c r="L99" s="343"/>
      <c r="M99" s="343"/>
      <c r="N99" s="343"/>
      <c r="O99" s="183"/>
      <c r="P99" s="175"/>
      <c r="Q99" s="344"/>
    </row>
    <row r="100" spans="1:17" s="3" customFormat="1" ht="15.75" customHeight="1" x14ac:dyDescent="0.3">
      <c r="A100" s="348"/>
      <c r="B100" s="349"/>
      <c r="C100" s="350"/>
      <c r="D100" s="343"/>
      <c r="E100" s="481"/>
      <c r="F100" s="482"/>
      <c r="G100" s="482"/>
      <c r="H100" s="482"/>
      <c r="I100" s="483"/>
      <c r="J100" s="343"/>
      <c r="K100" s="343"/>
      <c r="L100" s="343"/>
      <c r="M100" s="343"/>
      <c r="N100" s="343"/>
      <c r="O100" s="183"/>
      <c r="P100" s="175"/>
      <c r="Q100" s="344"/>
    </row>
    <row r="101" spans="1:17" s="3" customFormat="1" ht="15.75" customHeight="1" x14ac:dyDescent="0.3">
      <c r="A101" s="348"/>
      <c r="B101" s="349"/>
      <c r="C101" s="350"/>
      <c r="D101" s="343"/>
      <c r="E101" s="481"/>
      <c r="F101" s="482"/>
      <c r="G101" s="482"/>
      <c r="H101" s="482"/>
      <c r="I101" s="483"/>
      <c r="J101" s="343"/>
      <c r="K101" s="343"/>
      <c r="L101" s="343"/>
      <c r="M101" s="343"/>
      <c r="N101" s="343"/>
      <c r="O101" s="183"/>
      <c r="P101" s="175"/>
      <c r="Q101" s="344"/>
    </row>
    <row r="102" spans="1:17" s="3" customFormat="1" ht="15.75" customHeight="1" x14ac:dyDescent="0.3">
      <c r="A102" s="348"/>
      <c r="B102" s="349"/>
      <c r="C102" s="350"/>
      <c r="D102" s="343"/>
      <c r="E102" s="484"/>
      <c r="F102" s="485"/>
      <c r="G102" s="485"/>
      <c r="H102" s="485"/>
      <c r="I102" s="486"/>
      <c r="J102" s="343"/>
      <c r="K102" s="343"/>
      <c r="L102" s="343"/>
      <c r="M102" s="343"/>
      <c r="N102" s="343"/>
      <c r="O102" s="183"/>
      <c r="P102" s="175"/>
      <c r="Q102" s="344"/>
    </row>
    <row r="103" spans="1:17" s="3" customFormat="1" ht="15.75" customHeight="1" x14ac:dyDescent="0.3">
      <c r="A103" s="348"/>
      <c r="B103" s="349"/>
      <c r="C103" s="350"/>
      <c r="D103" s="343"/>
      <c r="E103" s="389" t="s">
        <v>407</v>
      </c>
      <c r="F103" s="343"/>
      <c r="G103" s="343"/>
      <c r="H103" s="343"/>
      <c r="I103" s="343"/>
      <c r="J103" s="343"/>
      <c r="K103" s="343"/>
      <c r="L103" s="343"/>
      <c r="M103" s="343"/>
      <c r="N103" s="176"/>
      <c r="O103" s="183"/>
      <c r="P103" s="175"/>
      <c r="Q103" s="344"/>
    </row>
    <row r="104" spans="1:17" s="3" customFormat="1" ht="6" customHeight="1" thickBot="1" x14ac:dyDescent="0.35">
      <c r="A104" s="348"/>
      <c r="B104" s="349"/>
      <c r="C104" s="353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185"/>
      <c r="P104" s="175"/>
      <c r="Q104" s="344"/>
    </row>
    <row r="105" spans="1:17" s="3" customFormat="1" ht="8.25" customHeight="1" thickBot="1" x14ac:dyDescent="0.35">
      <c r="A105" s="348"/>
      <c r="B105" s="349"/>
      <c r="C105" s="349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176"/>
      <c r="P105" s="175"/>
      <c r="Q105" s="344"/>
    </row>
    <row r="106" spans="1:17" s="3" customFormat="1" ht="6" customHeight="1" x14ac:dyDescent="0.3">
      <c r="A106" s="348"/>
      <c r="B106" s="349"/>
      <c r="C106" s="358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186"/>
      <c r="P106" s="175"/>
      <c r="Q106" s="344"/>
    </row>
    <row r="107" spans="1:17" s="3" customFormat="1" x14ac:dyDescent="0.3">
      <c r="A107" s="348"/>
      <c r="B107" s="349"/>
      <c r="C107" s="350"/>
      <c r="D107" s="351" t="s">
        <v>354</v>
      </c>
      <c r="E107" s="343"/>
      <c r="F107" s="343"/>
      <c r="G107" s="343"/>
      <c r="H107" s="343"/>
      <c r="I107" s="343"/>
      <c r="J107" s="343"/>
      <c r="K107" s="343"/>
      <c r="L107" s="343"/>
      <c r="M107" s="176"/>
      <c r="N107" s="176"/>
      <c r="O107" s="183"/>
      <c r="P107" s="175"/>
      <c r="Q107" s="344"/>
    </row>
    <row r="108" spans="1:17" s="3" customFormat="1" x14ac:dyDescent="0.3">
      <c r="A108" s="348"/>
      <c r="B108" s="349"/>
      <c r="C108" s="350"/>
      <c r="D108" s="390" t="s">
        <v>357</v>
      </c>
      <c r="E108" s="343"/>
      <c r="F108" s="343"/>
      <c r="G108" s="343"/>
      <c r="H108" s="343"/>
      <c r="I108" s="351" t="s">
        <v>362</v>
      </c>
      <c r="J108" s="391"/>
      <c r="K108" s="391"/>
      <c r="L108" s="391"/>
      <c r="M108" s="391"/>
      <c r="N108" s="176"/>
      <c r="O108" s="183"/>
      <c r="P108" s="175"/>
      <c r="Q108" s="344"/>
    </row>
    <row r="109" spans="1:17" s="3" customFormat="1" x14ac:dyDescent="0.3">
      <c r="A109" s="348"/>
      <c r="B109" s="349"/>
      <c r="C109" s="350"/>
      <c r="D109" s="392" t="s">
        <v>358</v>
      </c>
      <c r="E109" s="462"/>
      <c r="F109" s="463"/>
      <c r="G109" s="464"/>
      <c r="H109" s="343"/>
      <c r="I109" s="343"/>
      <c r="J109" s="471"/>
      <c r="K109" s="472"/>
      <c r="L109" s="472"/>
      <c r="M109" s="472"/>
      <c r="N109" s="473"/>
      <c r="O109" s="183"/>
      <c r="P109" s="175"/>
      <c r="Q109" s="344"/>
    </row>
    <row r="110" spans="1:17" s="3" customFormat="1" x14ac:dyDescent="0.3">
      <c r="A110" s="348"/>
      <c r="B110" s="349"/>
      <c r="C110" s="350"/>
      <c r="D110" s="392" t="s">
        <v>359</v>
      </c>
      <c r="E110" s="462"/>
      <c r="F110" s="463"/>
      <c r="G110" s="464"/>
      <c r="H110" s="343"/>
      <c r="I110" s="343"/>
      <c r="J110" s="468"/>
      <c r="K110" s="469"/>
      <c r="L110" s="469"/>
      <c r="M110" s="469"/>
      <c r="N110" s="470"/>
      <c r="O110" s="183"/>
      <c r="P110" s="175"/>
      <c r="Q110" s="344"/>
    </row>
    <row r="111" spans="1:17" s="3" customFormat="1" x14ac:dyDescent="0.3">
      <c r="A111" s="348"/>
      <c r="B111" s="349"/>
      <c r="C111" s="350"/>
      <c r="D111" s="392" t="s">
        <v>360</v>
      </c>
      <c r="E111" s="462"/>
      <c r="F111" s="463"/>
      <c r="G111" s="464"/>
      <c r="H111" s="343"/>
      <c r="I111" s="343"/>
      <c r="J111" s="468"/>
      <c r="K111" s="469"/>
      <c r="L111" s="469"/>
      <c r="M111" s="469"/>
      <c r="N111" s="470"/>
      <c r="O111" s="183"/>
      <c r="P111" s="175"/>
      <c r="Q111" s="344"/>
    </row>
    <row r="112" spans="1:17" s="3" customFormat="1" ht="15.75" customHeight="1" x14ac:dyDescent="0.3">
      <c r="A112" s="348"/>
      <c r="B112" s="349"/>
      <c r="C112" s="350"/>
      <c r="D112" s="392" t="s">
        <v>361</v>
      </c>
      <c r="E112" s="462"/>
      <c r="F112" s="463"/>
      <c r="G112" s="464"/>
      <c r="H112" s="343"/>
      <c r="I112" s="343"/>
      <c r="J112" s="465"/>
      <c r="K112" s="466"/>
      <c r="L112" s="466"/>
      <c r="M112" s="466"/>
      <c r="N112" s="467"/>
      <c r="O112" s="183"/>
      <c r="P112" s="175"/>
      <c r="Q112" s="344"/>
    </row>
    <row r="113" spans="1:17" s="3" customFormat="1" ht="15.75" customHeight="1" x14ac:dyDescent="0.3">
      <c r="A113" s="348"/>
      <c r="B113" s="349"/>
      <c r="C113" s="350"/>
      <c r="D113" s="343"/>
      <c r="E113" s="343"/>
      <c r="F113" s="343"/>
      <c r="G113" s="343"/>
      <c r="H113" s="343"/>
      <c r="I113" s="343"/>
      <c r="J113" s="393"/>
      <c r="K113" s="393"/>
      <c r="L113" s="393"/>
      <c r="M113" s="393"/>
      <c r="N113" s="176"/>
      <c r="O113" s="183"/>
      <c r="P113" s="175"/>
      <c r="Q113" s="344"/>
    </row>
    <row r="114" spans="1:17" s="3" customFormat="1" ht="15.75" customHeight="1" x14ac:dyDescent="0.3">
      <c r="A114" s="348"/>
      <c r="B114" s="349"/>
      <c r="C114" s="350"/>
      <c r="D114" s="390" t="s">
        <v>363</v>
      </c>
      <c r="E114" s="343"/>
      <c r="F114" s="343"/>
      <c r="G114" s="343"/>
      <c r="H114" s="343"/>
      <c r="I114" s="343"/>
      <c r="J114" s="343"/>
      <c r="K114" s="343"/>
      <c r="L114" s="343"/>
      <c r="M114" s="176"/>
      <c r="N114" s="176"/>
      <c r="O114" s="183"/>
      <c r="P114" s="175"/>
      <c r="Q114" s="344"/>
    </row>
    <row r="115" spans="1:17" s="3" customFormat="1" ht="15.75" customHeight="1" x14ac:dyDescent="0.3">
      <c r="A115" s="348"/>
      <c r="B115" s="349"/>
      <c r="C115" s="350"/>
      <c r="D115" s="392" t="s">
        <v>364</v>
      </c>
      <c r="E115" s="343">
        <v>1</v>
      </c>
      <c r="F115" s="343"/>
      <c r="G115" s="343"/>
      <c r="H115" s="343"/>
      <c r="I115" s="171" t="s">
        <v>135</v>
      </c>
      <c r="J115" s="343">
        <v>1</v>
      </c>
      <c r="K115" s="343"/>
      <c r="L115" s="343"/>
      <c r="M115" s="176"/>
      <c r="N115" s="176"/>
      <c r="O115" s="183"/>
      <c r="P115" s="175"/>
      <c r="Q115" s="344"/>
    </row>
    <row r="116" spans="1:17" s="3" customFormat="1" ht="15.75" customHeight="1" x14ac:dyDescent="0.3">
      <c r="A116" s="348"/>
      <c r="B116" s="349"/>
      <c r="C116" s="350"/>
      <c r="D116" s="392" t="s">
        <v>365</v>
      </c>
      <c r="E116" s="343">
        <v>1</v>
      </c>
      <c r="F116" s="343"/>
      <c r="G116" s="343"/>
      <c r="H116" s="343"/>
      <c r="I116" s="171" t="s">
        <v>367</v>
      </c>
      <c r="J116" s="343">
        <v>1</v>
      </c>
      <c r="K116" s="343"/>
      <c r="L116" s="343"/>
      <c r="M116" s="176"/>
      <c r="N116" s="176"/>
      <c r="O116" s="183"/>
      <c r="P116" s="175"/>
      <c r="Q116" s="344"/>
    </row>
    <row r="117" spans="1:17" s="3" customFormat="1" ht="15.75" customHeight="1" x14ac:dyDescent="0.3">
      <c r="A117" s="348"/>
      <c r="B117" s="349"/>
      <c r="C117" s="350"/>
      <c r="D117" s="392" t="s">
        <v>366</v>
      </c>
      <c r="E117" s="343">
        <v>1</v>
      </c>
      <c r="F117" s="343"/>
      <c r="G117" s="343"/>
      <c r="H117" s="343"/>
      <c r="I117" s="171" t="s">
        <v>368</v>
      </c>
      <c r="J117" s="343">
        <v>1</v>
      </c>
      <c r="K117" s="343"/>
      <c r="L117" s="343"/>
      <c r="M117" s="176"/>
      <c r="N117" s="176"/>
      <c r="O117" s="183"/>
      <c r="P117" s="175"/>
      <c r="Q117" s="344"/>
    </row>
    <row r="118" spans="1:17" s="3" customFormat="1" ht="15.75" customHeight="1" x14ac:dyDescent="0.3">
      <c r="A118" s="348"/>
      <c r="B118" s="349"/>
      <c r="C118" s="350"/>
      <c r="D118" s="343"/>
      <c r="E118" s="343"/>
      <c r="F118" s="343"/>
      <c r="G118" s="343"/>
      <c r="H118" s="343"/>
      <c r="I118" s="343"/>
      <c r="J118" s="343"/>
      <c r="K118" s="343"/>
      <c r="L118" s="343"/>
      <c r="M118" s="176"/>
      <c r="N118" s="176"/>
      <c r="O118" s="183"/>
      <c r="P118" s="175"/>
      <c r="Q118" s="344"/>
    </row>
    <row r="119" spans="1:17" s="3" customFormat="1" ht="15.75" customHeight="1" x14ac:dyDescent="0.3">
      <c r="A119" s="348"/>
      <c r="B119" s="349"/>
      <c r="C119" s="350"/>
      <c r="D119" s="362" t="s">
        <v>372</v>
      </c>
      <c r="E119" s="462"/>
      <c r="F119" s="463"/>
      <c r="G119" s="464"/>
      <c r="H119" s="343"/>
      <c r="I119" s="343"/>
      <c r="J119" s="343"/>
      <c r="K119" s="343"/>
      <c r="L119" s="343"/>
      <c r="M119" s="176"/>
      <c r="N119" s="176"/>
      <c r="O119" s="183"/>
      <c r="P119" s="175"/>
      <c r="Q119" s="344"/>
    </row>
    <row r="120" spans="1:17" s="3" customFormat="1" ht="6" customHeight="1" thickBot="1" x14ac:dyDescent="0.35">
      <c r="A120" s="348"/>
      <c r="B120" s="349"/>
      <c r="C120" s="353"/>
      <c r="D120" s="355"/>
      <c r="E120" s="355"/>
      <c r="F120" s="355"/>
      <c r="G120" s="355"/>
      <c r="H120" s="355"/>
      <c r="I120" s="355"/>
      <c r="J120" s="355"/>
      <c r="K120" s="355"/>
      <c r="L120" s="355"/>
      <c r="M120" s="172"/>
      <c r="N120" s="172"/>
      <c r="O120" s="185"/>
      <c r="P120" s="175"/>
      <c r="Q120" s="344"/>
    </row>
    <row r="121" spans="1:17" s="3" customFormat="1" ht="15.75" customHeight="1" thickBot="1" x14ac:dyDescent="0.35">
      <c r="A121" s="348"/>
      <c r="B121" s="349"/>
      <c r="C121" s="349"/>
      <c r="D121" s="343"/>
      <c r="E121" s="343"/>
      <c r="F121" s="343"/>
      <c r="G121" s="343"/>
      <c r="H121" s="343"/>
      <c r="I121" s="343"/>
      <c r="J121" s="343"/>
      <c r="K121" s="343"/>
      <c r="L121" s="343"/>
      <c r="M121" s="176"/>
      <c r="N121" s="176"/>
      <c r="O121" s="176"/>
      <c r="P121" s="175"/>
      <c r="Q121" s="344"/>
    </row>
    <row r="122" spans="1:17" s="3" customFormat="1" ht="6" customHeight="1" thickTop="1" x14ac:dyDescent="0.3">
      <c r="A122" s="348"/>
      <c r="B122" s="349"/>
      <c r="C122" s="394"/>
      <c r="D122" s="395"/>
      <c r="E122" s="395"/>
      <c r="F122" s="395"/>
      <c r="G122" s="395"/>
      <c r="H122" s="395"/>
      <c r="I122" s="395"/>
      <c r="J122" s="395"/>
      <c r="K122" s="395"/>
      <c r="L122" s="395"/>
      <c r="M122" s="192"/>
      <c r="N122" s="192"/>
      <c r="O122" s="193"/>
      <c r="P122" s="175"/>
      <c r="Q122" s="344"/>
    </row>
    <row r="123" spans="1:17" s="3" customFormat="1" ht="15.75" customHeight="1" x14ac:dyDescent="0.3">
      <c r="A123" s="348"/>
      <c r="B123" s="349"/>
      <c r="C123" s="396"/>
      <c r="D123" s="397" t="s">
        <v>386</v>
      </c>
      <c r="E123" s="398"/>
      <c r="F123" s="398"/>
      <c r="G123" s="398"/>
      <c r="H123" s="398"/>
      <c r="I123" s="398"/>
      <c r="J123" s="398"/>
      <c r="K123" s="398"/>
      <c r="L123" s="398"/>
      <c r="M123" s="190"/>
      <c r="N123" s="190"/>
      <c r="O123" s="194"/>
      <c r="P123" s="175"/>
      <c r="Q123" s="344"/>
    </row>
    <row r="124" spans="1:17" s="3" customFormat="1" ht="15.75" customHeight="1" x14ac:dyDescent="0.3">
      <c r="A124" s="348"/>
      <c r="B124" s="349"/>
      <c r="C124" s="396"/>
      <c r="D124" s="399"/>
      <c r="E124" s="400" t="s">
        <v>373</v>
      </c>
      <c r="F124" s="343"/>
      <c r="G124" s="343"/>
      <c r="H124" s="343"/>
      <c r="I124" s="343"/>
      <c r="J124" s="343"/>
      <c r="K124" s="343"/>
      <c r="L124" s="343"/>
      <c r="M124" s="176"/>
      <c r="N124" s="176"/>
      <c r="O124" s="194"/>
      <c r="P124" s="175"/>
      <c r="Q124" s="344"/>
    </row>
    <row r="125" spans="1:17" s="3" customFormat="1" ht="15.75" customHeight="1" x14ac:dyDescent="0.3">
      <c r="A125" s="348"/>
      <c r="B125" s="349"/>
      <c r="C125" s="396"/>
      <c r="D125" s="343"/>
      <c r="E125" s="459" t="s">
        <v>399</v>
      </c>
      <c r="F125" s="460"/>
      <c r="G125" s="460"/>
      <c r="H125" s="461"/>
      <c r="I125" s="459" t="s">
        <v>387</v>
      </c>
      <c r="J125" s="460"/>
      <c r="K125" s="460"/>
      <c r="L125" s="460"/>
      <c r="M125" s="461"/>
      <c r="N125" s="176"/>
      <c r="O125" s="194"/>
      <c r="P125" s="175"/>
      <c r="Q125" s="344"/>
    </row>
    <row r="126" spans="1:17" s="3" customFormat="1" ht="15.75" customHeight="1" x14ac:dyDescent="0.3">
      <c r="A126" s="348"/>
      <c r="B126" s="349"/>
      <c r="C126" s="396"/>
      <c r="D126" s="343"/>
      <c r="E126" s="459" t="s">
        <v>374</v>
      </c>
      <c r="F126" s="460"/>
      <c r="G126" s="460"/>
      <c r="H126" s="461"/>
      <c r="I126" s="459" t="s">
        <v>388</v>
      </c>
      <c r="J126" s="460"/>
      <c r="K126" s="460"/>
      <c r="L126" s="460"/>
      <c r="M126" s="461"/>
      <c r="N126" s="176"/>
      <c r="O126" s="194"/>
      <c r="P126" s="175"/>
      <c r="Q126" s="344"/>
    </row>
    <row r="127" spans="1:17" s="3" customFormat="1" ht="15.75" customHeight="1" x14ac:dyDescent="0.3">
      <c r="A127" s="348"/>
      <c r="B127" s="349"/>
      <c r="C127" s="396"/>
      <c r="D127" s="343"/>
      <c r="E127" s="459" t="s">
        <v>375</v>
      </c>
      <c r="F127" s="460"/>
      <c r="G127" s="460"/>
      <c r="H127" s="461"/>
      <c r="I127" s="459" t="s">
        <v>389</v>
      </c>
      <c r="J127" s="460"/>
      <c r="K127" s="460"/>
      <c r="L127" s="460"/>
      <c r="M127" s="461"/>
      <c r="N127" s="176"/>
      <c r="O127" s="194"/>
      <c r="P127" s="175"/>
      <c r="Q127" s="344"/>
    </row>
    <row r="128" spans="1:17" s="3" customFormat="1" ht="15.75" customHeight="1" x14ac:dyDescent="0.3">
      <c r="A128" s="348"/>
      <c r="B128" s="349"/>
      <c r="C128" s="396"/>
      <c r="D128" s="343"/>
      <c r="E128" s="459" t="s">
        <v>376</v>
      </c>
      <c r="F128" s="460"/>
      <c r="G128" s="460"/>
      <c r="H128" s="461"/>
      <c r="I128" s="459" t="s">
        <v>390</v>
      </c>
      <c r="J128" s="460"/>
      <c r="K128" s="460"/>
      <c r="L128" s="460"/>
      <c r="M128" s="461"/>
      <c r="N128" s="176"/>
      <c r="O128" s="194"/>
      <c r="P128" s="175"/>
      <c r="Q128" s="344"/>
    </row>
    <row r="129" spans="1:47" ht="15.75" customHeight="1" x14ac:dyDescent="0.3">
      <c r="A129" s="348"/>
      <c r="B129" s="349"/>
      <c r="C129" s="396"/>
      <c r="D129" s="343"/>
      <c r="E129" s="459" t="s">
        <v>377</v>
      </c>
      <c r="F129" s="460"/>
      <c r="G129" s="460"/>
      <c r="H129" s="461"/>
      <c r="I129" s="459" t="s">
        <v>391</v>
      </c>
      <c r="J129" s="460"/>
      <c r="K129" s="460"/>
      <c r="L129" s="460"/>
      <c r="M129" s="461"/>
      <c r="N129" s="176"/>
      <c r="O129" s="194"/>
      <c r="P129" s="175"/>
      <c r="Q129" s="344"/>
    </row>
    <row r="130" spans="1:47" ht="15.75" customHeight="1" x14ac:dyDescent="0.3">
      <c r="A130" s="348"/>
      <c r="B130" s="349"/>
      <c r="C130" s="396"/>
      <c r="D130" s="343"/>
      <c r="E130" s="459" t="s">
        <v>378</v>
      </c>
      <c r="F130" s="460"/>
      <c r="G130" s="460"/>
      <c r="H130" s="461"/>
      <c r="I130" s="459" t="s">
        <v>392</v>
      </c>
      <c r="J130" s="460"/>
      <c r="K130" s="460"/>
      <c r="L130" s="460"/>
      <c r="M130" s="461"/>
      <c r="N130" s="176"/>
      <c r="O130" s="194"/>
      <c r="P130" s="175"/>
      <c r="Q130" s="344"/>
    </row>
    <row r="131" spans="1:47" ht="15.75" customHeight="1" x14ac:dyDescent="0.3">
      <c r="A131" s="348"/>
      <c r="B131" s="349"/>
      <c r="C131" s="396"/>
      <c r="D131" s="343"/>
      <c r="E131" s="459" t="s">
        <v>379</v>
      </c>
      <c r="F131" s="460"/>
      <c r="G131" s="460"/>
      <c r="H131" s="461"/>
      <c r="I131" s="459" t="s">
        <v>393</v>
      </c>
      <c r="J131" s="460"/>
      <c r="K131" s="460"/>
      <c r="L131" s="460"/>
      <c r="M131" s="461"/>
      <c r="N131" s="176"/>
      <c r="O131" s="194"/>
      <c r="P131" s="175"/>
      <c r="Q131" s="344"/>
    </row>
    <row r="132" spans="1:47" ht="15.75" customHeight="1" x14ac:dyDescent="0.3">
      <c r="A132" s="348"/>
      <c r="B132" s="349"/>
      <c r="C132" s="396"/>
      <c r="D132" s="343"/>
      <c r="E132" s="459" t="s">
        <v>380</v>
      </c>
      <c r="F132" s="460"/>
      <c r="G132" s="460"/>
      <c r="H132" s="461"/>
      <c r="I132" s="459" t="s">
        <v>394</v>
      </c>
      <c r="J132" s="460"/>
      <c r="K132" s="460"/>
      <c r="L132" s="460"/>
      <c r="M132" s="461"/>
      <c r="N132" s="176"/>
      <c r="O132" s="194"/>
      <c r="P132" s="175"/>
      <c r="Q132" s="344"/>
    </row>
    <row r="133" spans="1:47" ht="15.75" customHeight="1" x14ac:dyDescent="0.3">
      <c r="A133" s="348"/>
      <c r="B133" s="349"/>
      <c r="C133" s="396"/>
      <c r="D133" s="343"/>
      <c r="E133" s="459" t="s">
        <v>381</v>
      </c>
      <c r="F133" s="460"/>
      <c r="G133" s="460"/>
      <c r="H133" s="461"/>
      <c r="I133" s="459" t="s">
        <v>395</v>
      </c>
      <c r="J133" s="460"/>
      <c r="K133" s="460"/>
      <c r="L133" s="460"/>
      <c r="M133" s="461"/>
      <c r="N133" s="176"/>
      <c r="O133" s="194"/>
      <c r="P133" s="175"/>
      <c r="Q133" s="344"/>
    </row>
    <row r="134" spans="1:47" ht="15.75" customHeight="1" x14ac:dyDescent="0.3">
      <c r="A134" s="348"/>
      <c r="B134" s="349"/>
      <c r="C134" s="396"/>
      <c r="D134" s="343"/>
      <c r="E134" s="459" t="s">
        <v>382</v>
      </c>
      <c r="F134" s="460"/>
      <c r="G134" s="460"/>
      <c r="H134" s="461"/>
      <c r="I134" s="459" t="s">
        <v>396</v>
      </c>
      <c r="J134" s="460"/>
      <c r="K134" s="460"/>
      <c r="L134" s="460"/>
      <c r="M134" s="461"/>
      <c r="N134" s="176"/>
      <c r="O134" s="194"/>
      <c r="P134" s="175"/>
      <c r="Q134" s="344"/>
    </row>
    <row r="135" spans="1:47" ht="15.75" customHeight="1" x14ac:dyDescent="0.3">
      <c r="A135" s="348"/>
      <c r="B135" s="349"/>
      <c r="C135" s="396"/>
      <c r="D135" s="343"/>
      <c r="E135" s="459" t="s">
        <v>383</v>
      </c>
      <c r="F135" s="460"/>
      <c r="G135" s="460"/>
      <c r="H135" s="461"/>
      <c r="I135" s="459" t="s">
        <v>397</v>
      </c>
      <c r="J135" s="460"/>
      <c r="K135" s="460"/>
      <c r="L135" s="460"/>
      <c r="M135" s="461"/>
      <c r="N135" s="176"/>
      <c r="O135" s="194"/>
      <c r="P135" s="175"/>
      <c r="Q135" s="344"/>
    </row>
    <row r="136" spans="1:47" ht="15.75" customHeight="1" x14ac:dyDescent="0.3">
      <c r="A136" s="348"/>
      <c r="B136" s="349"/>
      <c r="C136" s="396"/>
      <c r="D136" s="343"/>
      <c r="E136" s="459" t="s">
        <v>384</v>
      </c>
      <c r="F136" s="460"/>
      <c r="G136" s="460"/>
      <c r="H136" s="461"/>
      <c r="I136" s="459" t="s">
        <v>398</v>
      </c>
      <c r="J136" s="460"/>
      <c r="K136" s="460"/>
      <c r="L136" s="460"/>
      <c r="M136" s="461"/>
      <c r="N136" s="176"/>
      <c r="O136" s="194"/>
      <c r="P136" s="175"/>
      <c r="Q136" s="344"/>
    </row>
    <row r="137" spans="1:47" ht="15.75" customHeight="1" x14ac:dyDescent="0.3">
      <c r="A137" s="348"/>
      <c r="B137" s="349"/>
      <c r="C137" s="396"/>
      <c r="D137" s="343"/>
      <c r="E137" s="459" t="s">
        <v>385</v>
      </c>
      <c r="F137" s="460"/>
      <c r="G137" s="460"/>
      <c r="H137" s="461"/>
      <c r="I137" s="459"/>
      <c r="J137" s="460"/>
      <c r="K137" s="460"/>
      <c r="L137" s="460"/>
      <c r="M137" s="461"/>
      <c r="N137" s="176"/>
      <c r="O137" s="194"/>
      <c r="P137" s="175"/>
      <c r="Q137" s="344"/>
    </row>
    <row r="138" spans="1:47" ht="7.5" customHeight="1" thickBot="1" x14ac:dyDescent="0.35">
      <c r="A138" s="348"/>
      <c r="B138" s="349"/>
      <c r="C138" s="401"/>
      <c r="D138" s="402"/>
      <c r="E138" s="402"/>
      <c r="F138" s="402"/>
      <c r="G138" s="402"/>
      <c r="H138" s="402"/>
      <c r="I138" s="402"/>
      <c r="J138" s="402"/>
      <c r="K138" s="402"/>
      <c r="L138" s="402"/>
      <c r="M138" s="191"/>
      <c r="N138" s="191"/>
      <c r="O138" s="195"/>
      <c r="P138" s="175"/>
      <c r="Q138" s="344"/>
    </row>
    <row r="139" spans="1:47" ht="17.25" customHeight="1" thickTop="1" x14ac:dyDescent="0.3">
      <c r="A139" s="348"/>
      <c r="B139" s="349"/>
      <c r="C139" s="349"/>
      <c r="D139" s="343"/>
      <c r="E139" s="343"/>
      <c r="F139" s="343"/>
      <c r="G139" s="343"/>
      <c r="H139" s="343"/>
      <c r="I139" s="343"/>
      <c r="J139" s="343"/>
      <c r="K139" s="343"/>
      <c r="L139" s="343"/>
      <c r="M139" s="176"/>
      <c r="N139" s="176"/>
      <c r="O139" s="176"/>
      <c r="P139" s="175"/>
      <c r="Q139" s="344"/>
    </row>
    <row r="140" spans="1:47" x14ac:dyDescent="0.3">
      <c r="A140" s="403"/>
      <c r="B140" s="404"/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3">
      <c r="B141" s="53"/>
      <c r="C141" s="53"/>
      <c r="D141" s="3"/>
      <c r="E141" s="406"/>
      <c r="F141" s="9"/>
      <c r="G141" s="9"/>
      <c r="H141" s="9"/>
      <c r="I141" s="9"/>
      <c r="J141" s="9"/>
      <c r="K141" s="3"/>
      <c r="L141" s="3"/>
      <c r="M141" s="3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3">
      <c r="B142" s="53"/>
      <c r="C142" s="53"/>
      <c r="D142" s="3"/>
      <c r="E142" s="406"/>
      <c r="F142" s="9"/>
      <c r="G142" s="9"/>
      <c r="H142" s="9"/>
      <c r="I142" s="9"/>
      <c r="J142" s="9"/>
      <c r="K142" s="3"/>
      <c r="L142" s="3"/>
      <c r="M142" s="3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3">
      <c r="B143" s="53"/>
      <c r="C143" s="53"/>
      <c r="D143" s="3"/>
      <c r="E143" s="406"/>
      <c r="F143" s="9"/>
      <c r="G143" s="9"/>
      <c r="H143" s="9"/>
      <c r="I143" s="9"/>
      <c r="J143" s="9"/>
      <c r="K143" s="3"/>
      <c r="L143" s="3"/>
      <c r="M143" s="3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3">
      <c r="B144" s="53"/>
      <c r="C144" s="53"/>
      <c r="D144" s="3"/>
      <c r="E144" s="406"/>
      <c r="F144" s="9"/>
      <c r="G144" s="9"/>
      <c r="H144" s="9"/>
      <c r="I144" s="9"/>
      <c r="J144" s="9"/>
      <c r="K144" s="3"/>
      <c r="L144" s="3"/>
      <c r="M144" s="3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2:47" x14ac:dyDescent="0.3">
      <c r="B145" s="53"/>
      <c r="C145" s="53"/>
      <c r="D145" s="3"/>
      <c r="E145" s="406"/>
      <c r="F145" s="9"/>
      <c r="G145" s="9"/>
      <c r="H145" s="9"/>
      <c r="I145" s="9"/>
      <c r="J145" s="9"/>
      <c r="K145" s="3"/>
      <c r="L145" s="3"/>
      <c r="M145" s="3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2:47" x14ac:dyDescent="0.3">
      <c r="B146" s="53"/>
      <c r="C146" s="53"/>
      <c r="D146" s="3"/>
      <c r="E146" s="406"/>
      <c r="F146" s="9"/>
      <c r="G146" s="9"/>
      <c r="H146" s="9"/>
      <c r="I146" s="9"/>
      <c r="J146" s="9"/>
      <c r="K146" s="3"/>
      <c r="L146" s="3"/>
      <c r="M146" s="3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2:47" x14ac:dyDescent="0.3">
      <c r="B147" s="53"/>
      <c r="C147" s="53"/>
      <c r="D147" s="3"/>
      <c r="E147" s="406"/>
      <c r="F147" s="9"/>
      <c r="G147" s="9"/>
      <c r="H147" s="9"/>
      <c r="I147" s="9"/>
      <c r="J147" s="9"/>
      <c r="K147" s="3"/>
      <c r="L147" s="3"/>
      <c r="M147" s="3"/>
      <c r="N147" s="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2:47" x14ac:dyDescent="0.3">
      <c r="B148" s="53"/>
      <c r="C148" s="53"/>
      <c r="D148" s="3"/>
      <c r="E148" s="406"/>
      <c r="F148" s="9"/>
      <c r="G148" s="9"/>
      <c r="H148" s="9"/>
      <c r="I148" s="9"/>
      <c r="J148" s="9"/>
      <c r="K148" s="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2:47" x14ac:dyDescent="0.3">
      <c r="B149" s="53"/>
      <c r="C149" s="53"/>
      <c r="D149" s="3"/>
      <c r="E149" s="406"/>
      <c r="F149" s="9"/>
      <c r="G149" s="9"/>
      <c r="H149" s="9"/>
      <c r="I149" s="9"/>
      <c r="J149" s="9"/>
      <c r="K149" s="3"/>
      <c r="L149" s="3"/>
      <c r="M149" s="3"/>
      <c r="N149" s="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2:47" x14ac:dyDescent="0.3">
      <c r="B150" s="53"/>
      <c r="C150" s="53"/>
      <c r="D150" s="3"/>
      <c r="E150" s="406"/>
      <c r="F150" s="9"/>
      <c r="G150" s="9"/>
      <c r="H150" s="9"/>
      <c r="I150" s="9"/>
      <c r="J150" s="9"/>
      <c r="K150" s="3"/>
      <c r="L150" s="3"/>
      <c r="M150" s="3"/>
      <c r="N150" s="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2:47" x14ac:dyDescent="0.3">
      <c r="B151" s="53"/>
      <c r="C151" s="53"/>
      <c r="D151" s="3"/>
      <c r="E151" s="406"/>
      <c r="F151" s="9"/>
      <c r="G151" s="9"/>
      <c r="H151" s="9"/>
      <c r="I151" s="9"/>
      <c r="J151" s="9"/>
      <c r="K151" s="3"/>
      <c r="L151" s="3"/>
      <c r="M151" s="3"/>
      <c r="N151" s="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2:47" x14ac:dyDescent="0.3">
      <c r="B152" s="53"/>
      <c r="C152" s="53"/>
      <c r="D152" s="3"/>
      <c r="E152" s="406"/>
      <c r="F152" s="9"/>
      <c r="G152" s="9"/>
      <c r="H152" s="9"/>
      <c r="I152" s="9"/>
      <c r="J152" s="9"/>
      <c r="K152" s="3"/>
      <c r="L152" s="3"/>
      <c r="M152" s="3"/>
      <c r="N152" s="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2:47" x14ac:dyDescent="0.3">
      <c r="B153" s="53"/>
      <c r="C153" s="53"/>
      <c r="D153" s="3"/>
      <c r="E153" s="406"/>
      <c r="F153" s="9"/>
      <c r="G153" s="9"/>
      <c r="H153" s="9"/>
      <c r="I153" s="9"/>
      <c r="J153" s="9"/>
      <c r="K153" s="3"/>
      <c r="L153" s="3"/>
      <c r="M153" s="3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2:47" x14ac:dyDescent="0.3">
      <c r="B154" s="53"/>
      <c r="C154" s="53"/>
      <c r="D154" s="3"/>
      <c r="E154" s="406"/>
      <c r="F154" s="9"/>
      <c r="G154" s="9"/>
      <c r="H154" s="9"/>
      <c r="I154" s="9"/>
      <c r="J154" s="9"/>
      <c r="K154" s="3"/>
      <c r="L154" s="3"/>
      <c r="M154" s="3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2:47" x14ac:dyDescent="0.3">
      <c r="B155" s="53"/>
      <c r="C155" s="53"/>
      <c r="D155" s="3"/>
      <c r="E155" s="406"/>
      <c r="F155" s="9"/>
      <c r="G155" s="9"/>
      <c r="H155" s="9"/>
      <c r="I155" s="9"/>
      <c r="J155" s="9"/>
      <c r="K155" s="3"/>
      <c r="L155" s="3"/>
      <c r="M155" s="3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2:47" x14ac:dyDescent="0.3">
      <c r="B156" s="53"/>
      <c r="C156" s="53"/>
      <c r="D156" s="3"/>
      <c r="E156" s="406"/>
      <c r="F156" s="9"/>
      <c r="G156" s="9"/>
      <c r="H156" s="9"/>
      <c r="I156" s="9"/>
      <c r="J156" s="9"/>
      <c r="K156" s="3"/>
      <c r="L156" s="3"/>
      <c r="M156" s="3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2:47" x14ac:dyDescent="0.3">
      <c r="B157" s="53"/>
      <c r="C157" s="53"/>
      <c r="D157" s="3"/>
      <c r="E157" s="406"/>
      <c r="F157" s="9"/>
      <c r="G157" s="9"/>
      <c r="H157" s="9"/>
      <c r="I157" s="9"/>
      <c r="J157" s="9"/>
      <c r="K157" s="3"/>
      <c r="L157" s="3"/>
      <c r="M157" s="3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2:47" x14ac:dyDescent="0.3">
      <c r="B158" s="53"/>
      <c r="C158" s="53"/>
      <c r="D158" s="3"/>
      <c r="E158" s="406"/>
      <c r="F158" s="9"/>
      <c r="G158" s="9"/>
      <c r="H158" s="9"/>
      <c r="I158" s="9"/>
      <c r="J158" s="9"/>
      <c r="K158" s="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2:47" x14ac:dyDescent="0.3">
      <c r="B159" s="53"/>
      <c r="C159" s="53"/>
      <c r="D159" s="3"/>
      <c r="E159" s="406"/>
      <c r="F159" s="9"/>
      <c r="G159" s="9"/>
      <c r="H159" s="9"/>
      <c r="I159" s="9"/>
      <c r="J159" s="9"/>
      <c r="K159" s="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2:47" x14ac:dyDescent="0.3">
      <c r="B160" s="53"/>
      <c r="C160" s="53"/>
      <c r="D160" s="3"/>
      <c r="E160" s="406"/>
      <c r="F160" s="9"/>
      <c r="G160" s="9"/>
      <c r="H160" s="9"/>
      <c r="I160" s="9"/>
      <c r="J160" s="9"/>
      <c r="K160" s="3"/>
      <c r="L160" s="3"/>
      <c r="M160" s="3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2:47" x14ac:dyDescent="0.3">
      <c r="B161" s="53"/>
      <c r="C161" s="53"/>
      <c r="D161" s="3"/>
      <c r="E161" s="406"/>
      <c r="F161" s="9"/>
      <c r="G161" s="9"/>
      <c r="H161" s="9"/>
      <c r="I161" s="9"/>
      <c r="J161" s="9"/>
      <c r="K161" s="3"/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2:47" x14ac:dyDescent="0.3">
      <c r="B162" s="53"/>
      <c r="C162" s="53"/>
      <c r="D162" s="3"/>
      <c r="E162" s="406"/>
      <c r="F162" s="9"/>
      <c r="G162" s="9"/>
      <c r="H162" s="9"/>
      <c r="I162" s="9"/>
      <c r="J162" s="9"/>
      <c r="K162" s="3"/>
      <c r="L162" s="3"/>
      <c r="M162" s="3"/>
      <c r="N162" s="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2:47" x14ac:dyDescent="0.3">
      <c r="B163" s="53"/>
      <c r="C163" s="53"/>
      <c r="D163" s="3"/>
      <c r="E163" s="406"/>
      <c r="F163" s="9"/>
      <c r="G163" s="9"/>
      <c r="H163" s="9"/>
      <c r="I163" s="9"/>
      <c r="J163" s="9"/>
      <c r="K163" s="3"/>
      <c r="L163" s="3"/>
      <c r="M163" s="3"/>
      <c r="N163" s="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2:47" x14ac:dyDescent="0.3">
      <c r="B164" s="53"/>
      <c r="C164" s="53"/>
      <c r="D164" s="3"/>
      <c r="E164" s="406"/>
      <c r="F164" s="9"/>
      <c r="G164" s="9"/>
      <c r="H164" s="9"/>
      <c r="I164" s="9"/>
      <c r="J164" s="9"/>
      <c r="K164" s="3"/>
      <c r="L164" s="3"/>
      <c r="M164" s="3"/>
      <c r="N164" s="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2:47" x14ac:dyDescent="0.3">
      <c r="B165" s="53"/>
      <c r="C165" s="53"/>
      <c r="D165" s="3"/>
      <c r="E165" s="406"/>
      <c r="F165" s="9"/>
      <c r="G165" s="9"/>
      <c r="H165" s="9"/>
      <c r="I165" s="9"/>
      <c r="J165" s="9"/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2:47" x14ac:dyDescent="0.3">
      <c r="B166" s="53"/>
      <c r="C166" s="53"/>
      <c r="D166" s="3"/>
      <c r="E166" s="406"/>
      <c r="F166" s="9"/>
      <c r="G166" s="9"/>
      <c r="H166" s="9"/>
      <c r="I166" s="9"/>
      <c r="J166" s="9"/>
      <c r="K166" s="3"/>
      <c r="L166" s="3"/>
      <c r="M166" s="3"/>
      <c r="N166" s="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2:47" x14ac:dyDescent="0.3">
      <c r="B167" s="53"/>
      <c r="C167" s="53"/>
      <c r="D167" s="3"/>
      <c r="E167" s="406"/>
      <c r="F167" s="9"/>
      <c r="G167" s="9"/>
      <c r="H167" s="9"/>
      <c r="I167" s="9"/>
      <c r="J167" s="9"/>
      <c r="K167" s="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2:47" x14ac:dyDescent="0.3">
      <c r="B168" s="53"/>
      <c r="C168" s="53"/>
      <c r="D168" s="3"/>
      <c r="E168" s="406"/>
      <c r="F168" s="9"/>
      <c r="G168" s="9"/>
      <c r="H168" s="9"/>
      <c r="I168" s="9"/>
      <c r="J168" s="9"/>
      <c r="K168" s="3"/>
      <c r="L168" s="3"/>
      <c r="M168" s="3"/>
      <c r="N168" s="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2:47" x14ac:dyDescent="0.3">
      <c r="B169" s="53"/>
      <c r="C169" s="53"/>
      <c r="D169" s="3"/>
      <c r="E169" s="406"/>
      <c r="F169" s="9"/>
      <c r="G169" s="9"/>
      <c r="H169" s="9"/>
      <c r="I169" s="9"/>
      <c r="J169" s="9"/>
      <c r="K169" s="3"/>
      <c r="L169" s="3"/>
      <c r="M169" s="3"/>
      <c r="N169" s="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2:47" x14ac:dyDescent="0.3">
      <c r="B170" s="53"/>
      <c r="C170" s="53"/>
      <c r="D170" s="3"/>
      <c r="E170" s="406"/>
      <c r="F170" s="9"/>
      <c r="G170" s="9"/>
      <c r="H170" s="9"/>
      <c r="I170" s="9"/>
      <c r="J170" s="9"/>
      <c r="K170" s="3"/>
      <c r="L170" s="3"/>
      <c r="M170" s="3"/>
      <c r="N170" s="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2:47" x14ac:dyDescent="0.3">
      <c r="B171" s="53"/>
      <c r="C171" s="53"/>
      <c r="D171" s="3"/>
      <c r="E171" s="406"/>
      <c r="F171" s="9"/>
      <c r="G171" s="9"/>
      <c r="H171" s="9"/>
      <c r="I171" s="9"/>
      <c r="J171" s="9"/>
      <c r="K171" s="3"/>
      <c r="L171" s="3"/>
      <c r="M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2:47" x14ac:dyDescent="0.3">
      <c r="B172" s="53"/>
      <c r="C172" s="53"/>
      <c r="D172" s="3"/>
      <c r="E172" s="406"/>
      <c r="F172" s="9"/>
      <c r="G172" s="9"/>
      <c r="H172" s="9"/>
      <c r="I172" s="9"/>
      <c r="J172" s="9"/>
      <c r="K172" s="3"/>
      <c r="L172" s="3"/>
      <c r="M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2:47" x14ac:dyDescent="0.3">
      <c r="B173" s="53"/>
      <c r="C173" s="53"/>
      <c r="D173" s="3"/>
      <c r="E173" s="406"/>
      <c r="F173" s="9"/>
      <c r="G173" s="9"/>
      <c r="H173" s="9"/>
      <c r="I173" s="9"/>
      <c r="J173" s="9"/>
      <c r="K173" s="3"/>
      <c r="L173" s="3"/>
      <c r="M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2:47" x14ac:dyDescent="0.3">
      <c r="B174" s="53"/>
      <c r="C174" s="53"/>
      <c r="D174" s="3"/>
      <c r="E174" s="406"/>
      <c r="F174" s="9"/>
      <c r="G174" s="9"/>
      <c r="H174" s="9"/>
      <c r="I174" s="9"/>
      <c r="J174" s="9"/>
      <c r="K174" s="3"/>
      <c r="L174" s="3"/>
      <c r="M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2:47" x14ac:dyDescent="0.3">
      <c r="B175" s="53"/>
      <c r="C175" s="53"/>
      <c r="D175" s="3"/>
      <c r="E175" s="406"/>
      <c r="F175" s="9"/>
      <c r="G175" s="9"/>
      <c r="H175" s="9"/>
      <c r="I175" s="9"/>
      <c r="J175" s="9"/>
      <c r="K175" s="3"/>
      <c r="L175" s="3"/>
      <c r="M175" s="3"/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2:47" x14ac:dyDescent="0.3">
      <c r="B176" s="53"/>
      <c r="C176" s="53"/>
      <c r="D176" s="3"/>
      <c r="E176" s="406"/>
      <c r="F176" s="9"/>
      <c r="G176" s="9"/>
      <c r="H176" s="9"/>
      <c r="I176" s="9"/>
      <c r="J176" s="9"/>
      <c r="K176" s="3"/>
      <c r="L176" s="3"/>
      <c r="M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2:47" x14ac:dyDescent="0.3">
      <c r="B177" s="53"/>
      <c r="C177" s="53"/>
      <c r="D177" s="3"/>
      <c r="E177" s="406"/>
      <c r="F177" s="9"/>
      <c r="G177" s="9"/>
      <c r="H177" s="9"/>
      <c r="I177" s="9"/>
      <c r="J177" s="9"/>
      <c r="K177" s="3"/>
      <c r="L177" s="3"/>
      <c r="M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2:47" x14ac:dyDescent="0.3">
      <c r="B178" s="53"/>
      <c r="C178" s="53"/>
      <c r="D178" s="3"/>
      <c r="E178" s="406"/>
      <c r="F178" s="9"/>
      <c r="G178" s="9"/>
      <c r="H178" s="9"/>
      <c r="I178" s="9"/>
      <c r="J178" s="9"/>
      <c r="K178" s="3"/>
      <c r="L178" s="3"/>
      <c r="M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2:47" x14ac:dyDescent="0.3">
      <c r="B179" s="53"/>
      <c r="C179" s="53"/>
      <c r="D179" s="3"/>
      <c r="E179" s="406"/>
      <c r="F179" s="9"/>
      <c r="G179" s="9"/>
      <c r="H179" s="9"/>
      <c r="I179" s="9"/>
      <c r="J179" s="9"/>
      <c r="K179" s="3"/>
      <c r="L179" s="3"/>
      <c r="M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2:47" x14ac:dyDescent="0.3">
      <c r="B180" s="53"/>
      <c r="C180" s="53"/>
      <c r="D180" s="3"/>
      <c r="E180" s="406"/>
      <c r="F180" s="9"/>
      <c r="G180" s="9"/>
      <c r="H180" s="9"/>
      <c r="I180" s="9"/>
      <c r="J180" s="9"/>
      <c r="K180" s="3"/>
      <c r="L180" s="3"/>
      <c r="M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2:47" x14ac:dyDescent="0.3">
      <c r="B181" s="53"/>
      <c r="C181" s="53"/>
      <c r="D181" s="3"/>
      <c r="E181" s="406"/>
      <c r="F181" s="9"/>
      <c r="G181" s="9"/>
      <c r="H181" s="9"/>
      <c r="I181" s="9"/>
      <c r="J181" s="9"/>
      <c r="K181" s="3"/>
      <c r="L181" s="3"/>
      <c r="M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2:47" x14ac:dyDescent="0.3">
      <c r="B182" s="53"/>
      <c r="C182" s="53"/>
      <c r="D182" s="3"/>
      <c r="E182" s="406"/>
      <c r="F182" s="9"/>
      <c r="G182" s="9"/>
      <c r="H182" s="9"/>
      <c r="I182" s="9"/>
      <c r="J182" s="9"/>
      <c r="K182" s="3"/>
      <c r="L182" s="3"/>
      <c r="M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2:47" x14ac:dyDescent="0.3">
      <c r="B183" s="53"/>
      <c r="C183" s="53"/>
      <c r="D183" s="3"/>
      <c r="E183" s="406"/>
      <c r="F183" s="9"/>
      <c r="G183" s="9"/>
      <c r="H183" s="9"/>
      <c r="I183" s="9"/>
      <c r="J183" s="9"/>
      <c r="K183" s="3"/>
      <c r="L183" s="3"/>
      <c r="M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2:47" x14ac:dyDescent="0.3">
      <c r="B184" s="53"/>
      <c r="C184" s="53"/>
      <c r="D184" s="3"/>
      <c r="E184" s="406"/>
      <c r="F184" s="9"/>
      <c r="G184" s="9"/>
      <c r="H184" s="9"/>
      <c r="I184" s="9"/>
      <c r="J184" s="9"/>
      <c r="K184" s="3"/>
      <c r="L184" s="3"/>
      <c r="M184" s="3"/>
      <c r="N184" s="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2:47" x14ac:dyDescent="0.3">
      <c r="B185" s="53"/>
      <c r="C185" s="53"/>
      <c r="D185" s="3"/>
      <c r="E185" s="406"/>
      <c r="F185" s="9"/>
      <c r="G185" s="9"/>
      <c r="H185" s="9"/>
      <c r="I185" s="9"/>
      <c r="J185" s="9"/>
      <c r="K185" s="3"/>
      <c r="L185" s="3"/>
      <c r="M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2:47" x14ac:dyDescent="0.3">
      <c r="B186" s="53"/>
      <c r="C186" s="53"/>
      <c r="D186" s="3"/>
      <c r="E186" s="406"/>
      <c r="F186" s="9"/>
      <c r="G186" s="9"/>
      <c r="H186" s="9"/>
      <c r="I186" s="9"/>
      <c r="J186" s="9"/>
      <c r="K186" s="3"/>
      <c r="L186" s="3"/>
      <c r="M186" s="3"/>
      <c r="N186" s="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2:47" x14ac:dyDescent="0.3">
      <c r="B187" s="53"/>
      <c r="C187" s="53"/>
      <c r="D187" s="3"/>
      <c r="E187" s="406"/>
      <c r="F187" s="9"/>
      <c r="G187" s="9"/>
      <c r="H187" s="9"/>
      <c r="I187" s="9"/>
      <c r="J187" s="9"/>
      <c r="K187" s="3"/>
      <c r="L187" s="3"/>
      <c r="M187" s="3"/>
      <c r="N187" s="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2:47" x14ac:dyDescent="0.3">
      <c r="B188" s="53"/>
      <c r="C188" s="53"/>
      <c r="D188" s="3"/>
      <c r="E188" s="406"/>
      <c r="F188" s="9"/>
      <c r="G188" s="9"/>
      <c r="H188" s="9"/>
      <c r="I188" s="9"/>
      <c r="J188" s="9"/>
      <c r="K188" s="3"/>
      <c r="L188" s="3"/>
      <c r="M188" s="3"/>
      <c r="N188" s="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2:47" x14ac:dyDescent="0.3">
      <c r="B189" s="53"/>
      <c r="C189" s="53"/>
      <c r="D189" s="3"/>
      <c r="E189" s="406"/>
      <c r="F189" s="9"/>
      <c r="G189" s="9"/>
      <c r="H189" s="9"/>
      <c r="I189" s="9"/>
      <c r="J189" s="9"/>
      <c r="K189" s="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2:47" x14ac:dyDescent="0.3">
      <c r="B190" s="53"/>
      <c r="C190" s="53"/>
      <c r="D190" s="3"/>
      <c r="E190" s="406"/>
      <c r="F190" s="9"/>
      <c r="G190" s="9"/>
      <c r="H190" s="9"/>
      <c r="I190" s="9"/>
      <c r="J190" s="9"/>
      <c r="K190" s="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2:47" x14ac:dyDescent="0.3">
      <c r="B191" s="53"/>
      <c r="C191" s="53"/>
      <c r="D191" s="3"/>
      <c r="E191" s="406"/>
      <c r="F191" s="9"/>
      <c r="G191" s="9"/>
      <c r="H191" s="9"/>
      <c r="I191" s="9"/>
      <c r="J191" s="9"/>
      <c r="K191" s="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2:47" x14ac:dyDescent="0.3">
      <c r="B192" s="53"/>
      <c r="C192" s="53"/>
      <c r="D192" s="3"/>
      <c r="E192" s="406"/>
      <c r="F192" s="9"/>
      <c r="G192" s="9"/>
      <c r="H192" s="9"/>
      <c r="I192" s="9"/>
      <c r="J192" s="9"/>
      <c r="K192" s="3"/>
      <c r="L192" s="3"/>
      <c r="M192" s="3"/>
      <c r="N192" s="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2:47" x14ac:dyDescent="0.3">
      <c r="B193" s="53"/>
      <c r="C193" s="53"/>
      <c r="D193" s="3"/>
      <c r="E193" s="406"/>
      <c r="F193" s="9"/>
      <c r="G193" s="9"/>
      <c r="H193" s="9"/>
      <c r="I193" s="9"/>
      <c r="J193" s="9"/>
      <c r="K193" s="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2:47" x14ac:dyDescent="0.3">
      <c r="B194" s="53"/>
      <c r="C194" s="53"/>
      <c r="D194" s="3"/>
      <c r="E194" s="406"/>
      <c r="F194" s="9"/>
      <c r="G194" s="9"/>
      <c r="H194" s="9"/>
      <c r="I194" s="9"/>
      <c r="J194" s="9"/>
      <c r="K194" s="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2:47" x14ac:dyDescent="0.3">
      <c r="B195" s="53"/>
      <c r="C195" s="53"/>
      <c r="D195" s="3"/>
      <c r="E195" s="406"/>
      <c r="F195" s="9"/>
      <c r="G195" s="9"/>
      <c r="H195" s="9"/>
      <c r="I195" s="9"/>
      <c r="J195" s="9"/>
      <c r="K195" s="3"/>
      <c r="L195" s="3"/>
      <c r="M195" s="3"/>
      <c r="N195" s="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2:47" x14ac:dyDescent="0.3">
      <c r="B196" s="53"/>
      <c r="C196" s="53"/>
      <c r="D196" s="3"/>
      <c r="E196" s="406"/>
      <c r="F196" s="9"/>
      <c r="G196" s="9"/>
      <c r="H196" s="9"/>
      <c r="I196" s="9"/>
      <c r="J196" s="9"/>
      <c r="K196" s="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2:47" x14ac:dyDescent="0.3">
      <c r="B197" s="53"/>
      <c r="C197" s="53"/>
      <c r="D197" s="3"/>
      <c r="E197" s="406"/>
      <c r="F197" s="9"/>
      <c r="G197" s="9"/>
      <c r="H197" s="9"/>
      <c r="I197" s="9"/>
      <c r="J197" s="9"/>
      <c r="K197" s="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2:47" x14ac:dyDescent="0.3">
      <c r="B198" s="53"/>
      <c r="C198" s="53"/>
      <c r="D198" s="3"/>
      <c r="E198" s="406"/>
      <c r="F198" s="9"/>
      <c r="G198" s="9"/>
      <c r="H198" s="9"/>
      <c r="I198" s="9"/>
      <c r="J198" s="9"/>
      <c r="K198" s="3"/>
      <c r="L198" s="3"/>
      <c r="M198" s="3"/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2:47" x14ac:dyDescent="0.3">
      <c r="B199" s="53"/>
      <c r="C199" s="53"/>
      <c r="D199" s="3"/>
      <c r="E199" s="406"/>
      <c r="F199" s="9"/>
      <c r="G199" s="9"/>
      <c r="H199" s="9"/>
      <c r="I199" s="9"/>
      <c r="J199" s="9"/>
      <c r="K199" s="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2:47" x14ac:dyDescent="0.3">
      <c r="B200" s="53"/>
      <c r="C200" s="53"/>
      <c r="D200" s="3"/>
      <c r="E200" s="406"/>
      <c r="F200" s="9"/>
      <c r="G200" s="9"/>
      <c r="H200" s="9"/>
      <c r="I200" s="9"/>
      <c r="J200" s="9"/>
      <c r="K200" s="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2:47" x14ac:dyDescent="0.3">
      <c r="B201" s="53"/>
      <c r="C201" s="53"/>
      <c r="D201" s="3"/>
      <c r="E201" s="406"/>
      <c r="F201" s="9"/>
      <c r="G201" s="9"/>
      <c r="H201" s="9"/>
      <c r="I201" s="9"/>
      <c r="J201" s="9"/>
      <c r="K201" s="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2:47" x14ac:dyDescent="0.3">
      <c r="B202" s="53"/>
      <c r="C202" s="53"/>
      <c r="D202" s="3"/>
      <c r="E202" s="406"/>
      <c r="F202" s="9"/>
      <c r="G202" s="9"/>
      <c r="H202" s="9"/>
      <c r="I202" s="9"/>
      <c r="J202" s="9"/>
      <c r="K202" s="3"/>
      <c r="L202" s="3"/>
      <c r="M202" s="3"/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2:47" x14ac:dyDescent="0.3">
      <c r="B203" s="53"/>
      <c r="C203" s="53"/>
      <c r="D203" s="3"/>
      <c r="E203" s="406"/>
      <c r="F203" s="9"/>
      <c r="G203" s="9"/>
      <c r="H203" s="9"/>
      <c r="I203" s="9"/>
      <c r="J203" s="9"/>
      <c r="K203" s="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2:47" x14ac:dyDescent="0.3">
      <c r="B204" s="53"/>
      <c r="C204" s="53"/>
      <c r="D204" s="3"/>
      <c r="E204" s="406"/>
      <c r="F204" s="9"/>
      <c r="G204" s="9"/>
      <c r="H204" s="9"/>
      <c r="I204" s="9"/>
      <c r="J204" s="9"/>
      <c r="K204" s="3"/>
      <c r="L204" s="3"/>
      <c r="M204" s="3"/>
      <c r="N204" s="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2:47" x14ac:dyDescent="0.3">
      <c r="B205" s="53"/>
      <c r="C205" s="53"/>
      <c r="D205" s="3"/>
      <c r="E205" s="406"/>
      <c r="F205" s="9"/>
      <c r="G205" s="9"/>
      <c r="H205" s="9"/>
      <c r="I205" s="9"/>
      <c r="J205" s="9"/>
      <c r="K205" s="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2:47" x14ac:dyDescent="0.3">
      <c r="B206" s="53"/>
      <c r="C206" s="53"/>
      <c r="D206" s="3"/>
      <c r="E206" s="406"/>
      <c r="F206" s="9"/>
      <c r="G206" s="9"/>
      <c r="H206" s="9"/>
      <c r="I206" s="9"/>
      <c r="J206" s="9"/>
      <c r="K206" s="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2:47" x14ac:dyDescent="0.3">
      <c r="B207" s="53"/>
      <c r="C207" s="53"/>
      <c r="D207" s="3"/>
      <c r="E207" s="406"/>
      <c r="F207" s="9"/>
      <c r="G207" s="9"/>
      <c r="H207" s="9"/>
      <c r="I207" s="9"/>
      <c r="J207" s="9"/>
      <c r="K207" s="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2:47" x14ac:dyDescent="0.3">
      <c r="B208" s="53"/>
      <c r="C208" s="53"/>
      <c r="D208" s="3"/>
      <c r="E208" s="406"/>
      <c r="F208" s="9"/>
      <c r="G208" s="9"/>
      <c r="H208" s="9"/>
      <c r="I208" s="9"/>
      <c r="J208" s="9"/>
      <c r="K208" s="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2:47" x14ac:dyDescent="0.3">
      <c r="B209" s="53"/>
      <c r="C209" s="53"/>
      <c r="D209" s="3"/>
      <c r="E209" s="406"/>
      <c r="F209" s="9"/>
      <c r="G209" s="9"/>
      <c r="H209" s="9"/>
      <c r="I209" s="9"/>
      <c r="J209" s="9"/>
      <c r="K209" s="3"/>
      <c r="L209" s="3"/>
      <c r="M209" s="3"/>
      <c r="N209" s="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2:47" x14ac:dyDescent="0.3">
      <c r="B210" s="53"/>
      <c r="C210" s="53"/>
      <c r="D210" s="3"/>
      <c r="E210" s="406"/>
      <c r="F210" s="9"/>
      <c r="G210" s="9"/>
      <c r="H210" s="9"/>
      <c r="I210" s="9"/>
      <c r="J210" s="9"/>
      <c r="K210" s="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2:47" x14ac:dyDescent="0.3">
      <c r="B211" s="53"/>
      <c r="C211" s="53"/>
      <c r="D211" s="3"/>
      <c r="E211" s="406"/>
      <c r="F211" s="9"/>
      <c r="G211" s="9"/>
      <c r="H211" s="9"/>
      <c r="I211" s="9"/>
      <c r="J211" s="9"/>
      <c r="K211" s="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2:47" x14ac:dyDescent="0.3">
      <c r="B212" s="53"/>
      <c r="C212" s="53"/>
      <c r="D212" s="3"/>
      <c r="E212" s="406"/>
      <c r="F212" s="9"/>
      <c r="G212" s="9"/>
      <c r="H212" s="9"/>
      <c r="I212" s="9"/>
      <c r="J212" s="9"/>
      <c r="K212" s="3"/>
      <c r="L212" s="3"/>
      <c r="M212" s="3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2:47" x14ac:dyDescent="0.3">
      <c r="B213" s="53"/>
      <c r="C213" s="53"/>
      <c r="D213" s="3"/>
      <c r="E213" s="406"/>
      <c r="F213" s="9"/>
      <c r="G213" s="9"/>
      <c r="H213" s="9"/>
      <c r="I213" s="9"/>
      <c r="J213" s="9"/>
      <c r="K213" s="3"/>
      <c r="L213" s="3"/>
      <c r="M213" s="3"/>
      <c r="N213" s="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2:47" x14ac:dyDescent="0.3">
      <c r="B214" s="53"/>
      <c r="C214" s="53"/>
      <c r="D214" s="3"/>
      <c r="E214" s="406"/>
      <c r="F214" s="9"/>
      <c r="G214" s="9"/>
      <c r="H214" s="9"/>
      <c r="I214" s="9"/>
      <c r="J214" s="9"/>
      <c r="K214" s="3"/>
      <c r="L214" s="3"/>
      <c r="M214" s="3"/>
      <c r="N214" s="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2:47" x14ac:dyDescent="0.3">
      <c r="B215" s="53"/>
      <c r="C215" s="53"/>
      <c r="D215" s="3"/>
      <c r="E215" s="406"/>
      <c r="F215" s="9"/>
      <c r="G215" s="9"/>
      <c r="H215" s="9"/>
      <c r="I215" s="9"/>
      <c r="J215" s="9"/>
      <c r="K215" s="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2:47" x14ac:dyDescent="0.3">
      <c r="B216" s="53"/>
      <c r="C216" s="53"/>
      <c r="D216" s="3"/>
      <c r="E216" s="406"/>
      <c r="F216" s="9"/>
      <c r="G216" s="9"/>
      <c r="H216" s="9"/>
      <c r="I216" s="9"/>
      <c r="J216" s="9"/>
      <c r="K216" s="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2:47" x14ac:dyDescent="0.3">
      <c r="B217" s="53"/>
      <c r="C217" s="53"/>
      <c r="D217" s="3"/>
      <c r="E217" s="406"/>
      <c r="F217" s="9"/>
      <c r="G217" s="9"/>
      <c r="H217" s="9"/>
      <c r="I217" s="9"/>
      <c r="J217" s="9"/>
      <c r="K217" s="3"/>
      <c r="L217" s="3"/>
      <c r="M217" s="3"/>
      <c r="N217" s="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2:47" x14ac:dyDescent="0.3">
      <c r="B218" s="53"/>
      <c r="C218" s="53"/>
      <c r="D218" s="3"/>
      <c r="E218" s="406"/>
      <c r="F218" s="9"/>
      <c r="G218" s="9"/>
      <c r="H218" s="9"/>
      <c r="I218" s="9"/>
      <c r="J218" s="9"/>
      <c r="K218" s="3"/>
      <c r="L218" s="3"/>
      <c r="M218" s="3"/>
      <c r="N218" s="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2:47" x14ac:dyDescent="0.3">
      <c r="B219" s="53"/>
      <c r="C219" s="53"/>
      <c r="D219" s="3"/>
      <c r="E219" s="406"/>
      <c r="F219" s="9"/>
      <c r="G219" s="9"/>
      <c r="H219" s="9"/>
      <c r="I219" s="9"/>
      <c r="J219" s="9"/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2:47" x14ac:dyDescent="0.3">
      <c r="B220" s="53"/>
      <c r="C220" s="53"/>
      <c r="D220" s="3"/>
      <c r="E220" s="406"/>
      <c r="F220" s="9"/>
      <c r="G220" s="9"/>
      <c r="H220" s="9"/>
      <c r="I220" s="9"/>
      <c r="J220" s="9"/>
      <c r="K220" s="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2:47" x14ac:dyDescent="0.3">
      <c r="B221" s="53"/>
      <c r="C221" s="53"/>
      <c r="D221" s="3"/>
      <c r="E221" s="406"/>
      <c r="F221" s="9"/>
      <c r="G221" s="9"/>
      <c r="H221" s="9"/>
      <c r="I221" s="9"/>
      <c r="J221" s="9"/>
      <c r="K221" s="3"/>
      <c r="L221" s="3"/>
      <c r="M221" s="3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2:47" x14ac:dyDescent="0.3">
      <c r="B222" s="53"/>
      <c r="C222" s="53"/>
      <c r="D222" s="3"/>
      <c r="E222" s="406"/>
      <c r="F222" s="9"/>
      <c r="G222" s="9"/>
      <c r="H222" s="9"/>
      <c r="I222" s="9"/>
      <c r="J222" s="9"/>
      <c r="K222" s="3"/>
      <c r="L222" s="3"/>
      <c r="M222" s="3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2:47" x14ac:dyDescent="0.3">
      <c r="B223" s="53"/>
      <c r="C223" s="53"/>
      <c r="D223" s="3"/>
      <c r="E223" s="406"/>
      <c r="F223" s="9"/>
      <c r="G223" s="9"/>
      <c r="H223" s="9"/>
      <c r="I223" s="9"/>
      <c r="J223" s="9"/>
      <c r="K223" s="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2:47" x14ac:dyDescent="0.3">
      <c r="B224" s="53"/>
      <c r="C224" s="53"/>
      <c r="D224" s="3"/>
      <c r="E224" s="406"/>
      <c r="F224" s="9"/>
      <c r="G224" s="9"/>
      <c r="H224" s="9"/>
      <c r="I224" s="9"/>
      <c r="J224" s="9"/>
      <c r="K224" s="3"/>
      <c r="L224" s="3"/>
      <c r="M224" s="3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2:47" x14ac:dyDescent="0.3">
      <c r="B225" s="53"/>
      <c r="C225" s="53"/>
      <c r="D225" s="3"/>
      <c r="E225" s="406"/>
      <c r="F225" s="9"/>
      <c r="G225" s="9"/>
      <c r="H225" s="9"/>
      <c r="I225" s="9"/>
      <c r="J225" s="9"/>
      <c r="K225" s="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2:47" x14ac:dyDescent="0.3">
      <c r="B226" s="53"/>
      <c r="C226" s="53"/>
      <c r="D226" s="3"/>
      <c r="E226" s="406"/>
      <c r="F226" s="9"/>
      <c r="G226" s="9"/>
      <c r="H226" s="9"/>
      <c r="I226" s="9"/>
      <c r="J226" s="9"/>
      <c r="K226" s="3"/>
      <c r="L226" s="3"/>
      <c r="M226" s="3"/>
      <c r="N226" s="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2:47" x14ac:dyDescent="0.3">
      <c r="B227" s="53"/>
      <c r="C227" s="53"/>
      <c r="D227" s="3"/>
      <c r="E227" s="406"/>
      <c r="F227" s="9"/>
      <c r="G227" s="9"/>
      <c r="H227" s="9"/>
      <c r="I227" s="9"/>
      <c r="J227" s="9"/>
      <c r="K227" s="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2:47" x14ac:dyDescent="0.3">
      <c r="B228" s="53"/>
      <c r="C228" s="53"/>
      <c r="D228" s="3"/>
      <c r="E228" s="406"/>
      <c r="F228" s="9"/>
      <c r="G228" s="9"/>
      <c r="H228" s="9"/>
      <c r="I228" s="9"/>
      <c r="J228" s="9"/>
      <c r="K228" s="3"/>
      <c r="L228" s="3"/>
      <c r="M228" s="3"/>
      <c r="N228" s="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2:47" x14ac:dyDescent="0.3">
      <c r="B229" s="53"/>
      <c r="C229" s="53"/>
      <c r="D229" s="3"/>
      <c r="E229" s="406"/>
      <c r="F229" s="9"/>
      <c r="G229" s="9"/>
      <c r="H229" s="9"/>
      <c r="I229" s="9"/>
      <c r="J229" s="9"/>
      <c r="K229" s="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2:47" x14ac:dyDescent="0.3">
      <c r="B230" s="53"/>
      <c r="C230" s="53"/>
      <c r="D230" s="3"/>
      <c r="E230" s="406"/>
      <c r="F230" s="9"/>
      <c r="G230" s="9"/>
      <c r="H230" s="9"/>
      <c r="I230" s="9"/>
      <c r="J230" s="9"/>
      <c r="K230" s="3"/>
      <c r="L230" s="3"/>
      <c r="M230" s="3"/>
      <c r="N230" s="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2:47" x14ac:dyDescent="0.3">
      <c r="B231" s="53"/>
      <c r="C231" s="53"/>
      <c r="D231" s="3"/>
      <c r="E231" s="406"/>
      <c r="F231" s="9"/>
      <c r="G231" s="9"/>
      <c r="H231" s="9"/>
      <c r="I231" s="9"/>
      <c r="J231" s="9"/>
      <c r="K231" s="3"/>
      <c r="L231" s="3"/>
      <c r="M231" s="3"/>
      <c r="N231" s="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2:47" x14ac:dyDescent="0.3">
      <c r="B232" s="53"/>
      <c r="C232" s="53"/>
      <c r="D232" s="3"/>
      <c r="E232" s="406"/>
      <c r="F232" s="9"/>
      <c r="G232" s="9"/>
      <c r="H232" s="9"/>
      <c r="I232" s="9"/>
      <c r="J232" s="9"/>
      <c r="K232" s="3"/>
      <c r="L232" s="3"/>
      <c r="M232" s="3"/>
      <c r="N232" s="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2:47" x14ac:dyDescent="0.3">
      <c r="B233" s="53"/>
      <c r="C233" s="53"/>
      <c r="D233" s="3"/>
      <c r="E233" s="406"/>
      <c r="F233" s="9"/>
      <c r="G233" s="9"/>
      <c r="H233" s="9"/>
      <c r="I233" s="9"/>
      <c r="J233" s="9"/>
      <c r="K233" s="3"/>
      <c r="L233" s="3"/>
      <c r="M233" s="3"/>
      <c r="N233" s="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2:47" x14ac:dyDescent="0.3">
      <c r="B234" s="53"/>
      <c r="C234" s="53"/>
      <c r="D234" s="3"/>
      <c r="E234" s="406"/>
      <c r="F234" s="9"/>
      <c r="G234" s="9"/>
      <c r="H234" s="9"/>
      <c r="I234" s="9"/>
      <c r="J234" s="9"/>
      <c r="K234" s="3"/>
      <c r="L234" s="3"/>
      <c r="M234" s="3"/>
      <c r="N234" s="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2:47" x14ac:dyDescent="0.3">
      <c r="B235" s="53"/>
      <c r="C235" s="53"/>
      <c r="D235" s="3"/>
      <c r="E235" s="406"/>
      <c r="F235" s="9"/>
      <c r="G235" s="9"/>
      <c r="H235" s="9"/>
      <c r="I235" s="9"/>
      <c r="J235" s="9"/>
      <c r="K235" s="3"/>
      <c r="L235" s="3"/>
      <c r="M235" s="3"/>
      <c r="N235" s="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2:47" x14ac:dyDescent="0.3">
      <c r="B236" s="53"/>
      <c r="C236" s="53"/>
      <c r="D236" s="3"/>
      <c r="E236" s="406"/>
      <c r="F236" s="9"/>
      <c r="G236" s="9"/>
      <c r="H236" s="9"/>
      <c r="I236" s="9"/>
      <c r="J236" s="9"/>
      <c r="K236" s="3"/>
      <c r="L236" s="3"/>
      <c r="M236" s="3"/>
      <c r="N236" s="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2:47" x14ac:dyDescent="0.3">
      <c r="B237" s="53"/>
      <c r="C237" s="53"/>
      <c r="D237" s="3"/>
      <c r="E237" s="406"/>
      <c r="F237" s="9"/>
      <c r="G237" s="9"/>
      <c r="H237" s="9"/>
      <c r="I237" s="9"/>
      <c r="J237" s="9"/>
      <c r="K237" s="3"/>
      <c r="L237" s="3"/>
      <c r="M237" s="3"/>
      <c r="N237" s="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2:47" x14ac:dyDescent="0.3">
      <c r="B238" s="53"/>
      <c r="C238" s="53"/>
      <c r="D238" s="3"/>
      <c r="E238" s="406"/>
      <c r="F238" s="9"/>
      <c r="G238" s="9"/>
      <c r="H238" s="9"/>
      <c r="I238" s="9"/>
      <c r="J238" s="9"/>
      <c r="K238" s="3"/>
      <c r="L238" s="3"/>
      <c r="M238" s="3"/>
      <c r="N238" s="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2:47" x14ac:dyDescent="0.3">
      <c r="B239" s="53"/>
      <c r="C239" s="53"/>
      <c r="D239" s="3"/>
      <c r="E239" s="406"/>
      <c r="F239" s="9"/>
      <c r="G239" s="9"/>
      <c r="H239" s="9"/>
      <c r="I239" s="9"/>
      <c r="J239" s="9"/>
      <c r="K239" s="3"/>
      <c r="L239" s="3"/>
      <c r="M239" s="3"/>
      <c r="N239" s="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2:47" x14ac:dyDescent="0.3">
      <c r="B240" s="53"/>
      <c r="C240" s="53"/>
      <c r="D240" s="3"/>
      <c r="E240" s="406"/>
      <c r="F240" s="9"/>
      <c r="G240" s="9"/>
      <c r="H240" s="9"/>
      <c r="I240" s="9"/>
      <c r="J240" s="9"/>
      <c r="K240" s="3"/>
      <c r="L240" s="3"/>
      <c r="M240" s="3"/>
      <c r="N240" s="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2:47" x14ac:dyDescent="0.3">
      <c r="B241" s="53"/>
      <c r="C241" s="53"/>
      <c r="D241" s="3"/>
      <c r="E241" s="406"/>
      <c r="F241" s="9"/>
      <c r="G241" s="9"/>
      <c r="H241" s="9"/>
      <c r="I241" s="9"/>
      <c r="J241" s="9"/>
      <c r="K241" s="3"/>
      <c r="L241" s="3"/>
      <c r="M241" s="3"/>
      <c r="N241" s="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2:47" x14ac:dyDescent="0.3">
      <c r="B242" s="53"/>
      <c r="C242" s="53"/>
      <c r="D242" s="3"/>
      <c r="E242" s="406"/>
      <c r="F242" s="9"/>
      <c r="G242" s="9"/>
      <c r="H242" s="9"/>
      <c r="I242" s="9"/>
      <c r="J242" s="9"/>
      <c r="K242" s="3"/>
      <c r="L242" s="3"/>
      <c r="M242" s="3"/>
      <c r="N242" s="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2:47" x14ac:dyDescent="0.3">
      <c r="B243" s="53"/>
      <c r="C243" s="53"/>
      <c r="D243" s="3"/>
      <c r="E243" s="406"/>
      <c r="F243" s="9"/>
      <c r="G243" s="9"/>
      <c r="H243" s="9"/>
      <c r="I243" s="9"/>
      <c r="J243" s="9"/>
      <c r="K243" s="3"/>
      <c r="L243" s="3"/>
      <c r="M243" s="3"/>
      <c r="N243" s="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2:47" x14ac:dyDescent="0.3">
      <c r="B244" s="53"/>
      <c r="C244" s="53"/>
      <c r="D244" s="3"/>
      <c r="E244" s="406"/>
      <c r="F244" s="9"/>
      <c r="G244" s="9"/>
      <c r="H244" s="9"/>
      <c r="I244" s="9"/>
      <c r="J244" s="9"/>
      <c r="K244" s="3"/>
      <c r="L244" s="3"/>
      <c r="M244" s="3"/>
      <c r="N244" s="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2:47" x14ac:dyDescent="0.3">
      <c r="B245" s="53"/>
      <c r="C245" s="53"/>
      <c r="D245" s="3"/>
      <c r="E245" s="406"/>
      <c r="F245" s="9"/>
      <c r="G245" s="9"/>
      <c r="H245" s="9"/>
      <c r="I245" s="9"/>
      <c r="J245" s="9"/>
      <c r="K245" s="3"/>
      <c r="L245" s="3"/>
      <c r="M245" s="3"/>
      <c r="N245" s="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2:47" x14ac:dyDescent="0.3">
      <c r="B246" s="53"/>
      <c r="C246" s="53"/>
      <c r="D246" s="3"/>
      <c r="E246" s="406"/>
      <c r="F246" s="9"/>
      <c r="G246" s="9"/>
      <c r="H246" s="9"/>
      <c r="I246" s="9"/>
      <c r="J246" s="9"/>
      <c r="K246" s="3"/>
      <c r="L246" s="3"/>
      <c r="M246" s="3"/>
      <c r="N246" s="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2:47" x14ac:dyDescent="0.3">
      <c r="B247" s="53"/>
      <c r="C247" s="53"/>
      <c r="D247" s="3"/>
      <c r="E247" s="406"/>
      <c r="F247" s="9"/>
      <c r="G247" s="9"/>
      <c r="H247" s="9"/>
      <c r="I247" s="9"/>
      <c r="J247" s="9"/>
      <c r="K247" s="3"/>
      <c r="L247" s="3"/>
      <c r="M247" s="3"/>
      <c r="N247" s="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2:47" x14ac:dyDescent="0.3">
      <c r="B248" s="53"/>
      <c r="C248" s="53"/>
      <c r="D248" s="3"/>
      <c r="E248" s="406"/>
      <c r="F248" s="9"/>
      <c r="G248" s="9"/>
      <c r="H248" s="9"/>
      <c r="I248" s="9"/>
      <c r="J248" s="9"/>
      <c r="K248" s="3"/>
      <c r="L248" s="3"/>
      <c r="M248" s="3"/>
      <c r="N248" s="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2:47" x14ac:dyDescent="0.3">
      <c r="B249" s="53"/>
      <c r="C249" s="53"/>
      <c r="D249" s="3"/>
      <c r="E249" s="406"/>
      <c r="F249" s="9"/>
      <c r="G249" s="9"/>
      <c r="H249" s="9"/>
      <c r="I249" s="9"/>
      <c r="J249" s="9"/>
      <c r="K249" s="3"/>
      <c r="L249" s="3"/>
      <c r="M249" s="3"/>
      <c r="N249" s="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2:47" x14ac:dyDescent="0.3">
      <c r="B250" s="53"/>
      <c r="C250" s="53"/>
      <c r="D250" s="3"/>
      <c r="E250" s="406"/>
      <c r="F250" s="9"/>
      <c r="G250" s="9"/>
      <c r="H250" s="9"/>
      <c r="I250" s="9"/>
      <c r="J250" s="9"/>
      <c r="K250" s="3"/>
      <c r="L250" s="3"/>
      <c r="M250" s="3"/>
      <c r="N250" s="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2:47" x14ac:dyDescent="0.3">
      <c r="B251" s="53"/>
      <c r="C251" s="53"/>
      <c r="D251" s="3"/>
      <c r="E251" s="406"/>
      <c r="F251" s="9"/>
      <c r="G251" s="9"/>
      <c r="H251" s="9"/>
      <c r="I251" s="9"/>
      <c r="J251" s="9"/>
      <c r="K251" s="3"/>
      <c r="L251" s="3"/>
      <c r="M251" s="3"/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2:47" x14ac:dyDescent="0.3">
      <c r="B252" s="53"/>
      <c r="C252" s="53"/>
      <c r="D252" s="3"/>
      <c r="E252" s="406"/>
      <c r="F252" s="9"/>
      <c r="G252" s="9"/>
      <c r="H252" s="9"/>
      <c r="I252" s="9"/>
      <c r="J252" s="9"/>
      <c r="K252" s="3"/>
      <c r="L252" s="3"/>
      <c r="M252" s="3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2:47" x14ac:dyDescent="0.3">
      <c r="B253" s="53"/>
      <c r="C253" s="53"/>
      <c r="D253" s="3"/>
      <c r="E253" s="406"/>
      <c r="F253" s="9"/>
      <c r="G253" s="9"/>
      <c r="H253" s="9"/>
      <c r="I253" s="9"/>
      <c r="J253" s="9"/>
      <c r="K253" s="3"/>
      <c r="L253" s="3"/>
      <c r="M253" s="3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2:47" x14ac:dyDescent="0.3">
      <c r="B254" s="53"/>
      <c r="C254" s="53"/>
      <c r="D254" s="3"/>
      <c r="E254" s="406"/>
      <c r="F254" s="9"/>
      <c r="G254" s="9"/>
      <c r="H254" s="9"/>
      <c r="I254" s="9"/>
      <c r="J254" s="9"/>
      <c r="K254" s="3"/>
      <c r="L254" s="3"/>
      <c r="M254" s="3"/>
      <c r="N254" s="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2:47" x14ac:dyDescent="0.3">
      <c r="B255" s="53"/>
      <c r="C255" s="53"/>
      <c r="D255" s="3"/>
      <c r="E255" s="406"/>
      <c r="F255" s="9"/>
      <c r="G255" s="9"/>
      <c r="H255" s="9"/>
      <c r="I255" s="9"/>
      <c r="J255" s="9"/>
      <c r="K255" s="3"/>
      <c r="L255" s="3"/>
      <c r="M255" s="3"/>
      <c r="N255" s="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2:47" x14ac:dyDescent="0.3">
      <c r="B256" s="53"/>
      <c r="C256" s="53"/>
      <c r="D256" s="3"/>
      <c r="E256" s="406"/>
      <c r="F256" s="9"/>
      <c r="G256" s="9"/>
      <c r="H256" s="9"/>
      <c r="I256" s="9"/>
      <c r="J256" s="9"/>
      <c r="K256" s="3"/>
      <c r="L256" s="3"/>
      <c r="M256" s="3"/>
      <c r="N256" s="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2:47" x14ac:dyDescent="0.3">
      <c r="B257" s="53"/>
      <c r="C257" s="53"/>
      <c r="D257" s="3"/>
      <c r="E257" s="406"/>
      <c r="F257" s="9"/>
      <c r="G257" s="9"/>
      <c r="H257" s="9"/>
      <c r="I257" s="9"/>
      <c r="J257" s="9"/>
      <c r="K257" s="3"/>
      <c r="L257" s="3"/>
      <c r="M257" s="3"/>
      <c r="N257" s="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2:47" x14ac:dyDescent="0.3">
      <c r="B258" s="53"/>
      <c r="C258" s="53"/>
      <c r="D258" s="3"/>
      <c r="E258" s="406"/>
      <c r="F258" s="9"/>
      <c r="G258" s="9"/>
      <c r="H258" s="9"/>
      <c r="I258" s="9"/>
      <c r="J258" s="9"/>
      <c r="K258" s="3"/>
      <c r="L258" s="3"/>
      <c r="M258" s="3"/>
      <c r="N258" s="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2:47" x14ac:dyDescent="0.3">
      <c r="B259" s="53"/>
      <c r="C259" s="53"/>
      <c r="D259" s="3"/>
      <c r="E259" s="406"/>
      <c r="F259" s="9"/>
      <c r="G259" s="9"/>
      <c r="H259" s="9"/>
      <c r="I259" s="9"/>
      <c r="J259" s="9"/>
      <c r="K259" s="3"/>
      <c r="L259" s="3"/>
      <c r="M259" s="3"/>
      <c r="N259" s="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2:47" x14ac:dyDescent="0.3">
      <c r="B260" s="53"/>
      <c r="C260" s="53"/>
      <c r="D260" s="3"/>
      <c r="E260" s="406"/>
      <c r="F260" s="9"/>
      <c r="G260" s="9"/>
      <c r="H260" s="9"/>
      <c r="I260" s="9"/>
      <c r="J260" s="9"/>
      <c r="K260" s="3"/>
      <c r="L260" s="3"/>
      <c r="M260" s="3"/>
      <c r="N260" s="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2:47" x14ac:dyDescent="0.3">
      <c r="B261" s="53"/>
      <c r="C261" s="53"/>
      <c r="D261" s="3"/>
      <c r="E261" s="406"/>
      <c r="F261" s="9"/>
      <c r="G261" s="9"/>
      <c r="H261" s="9"/>
      <c r="I261" s="9"/>
      <c r="J261" s="9"/>
      <c r="K261" s="3"/>
      <c r="L261" s="3"/>
      <c r="M261" s="3"/>
      <c r="N261" s="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2:47" x14ac:dyDescent="0.3">
      <c r="B262" s="53"/>
      <c r="C262" s="53"/>
      <c r="D262" s="3"/>
      <c r="E262" s="406"/>
      <c r="F262" s="9"/>
      <c r="G262" s="9"/>
      <c r="H262" s="9"/>
      <c r="I262" s="9"/>
      <c r="J262" s="9"/>
      <c r="K262" s="3"/>
      <c r="L262" s="3"/>
      <c r="M262" s="3"/>
      <c r="N262" s="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2:47" x14ac:dyDescent="0.3">
      <c r="B263" s="53"/>
      <c r="C263" s="53"/>
      <c r="D263" s="3"/>
      <c r="E263" s="406"/>
      <c r="F263" s="9"/>
      <c r="G263" s="9"/>
      <c r="H263" s="9"/>
      <c r="I263" s="9"/>
      <c r="J263" s="9"/>
      <c r="K263" s="3"/>
      <c r="L263" s="3"/>
      <c r="M263" s="3"/>
      <c r="N263" s="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2:47" x14ac:dyDescent="0.3">
      <c r="B264" s="53"/>
      <c r="C264" s="53"/>
      <c r="D264" s="3"/>
      <c r="E264" s="406"/>
      <c r="F264" s="9"/>
      <c r="G264" s="9"/>
      <c r="H264" s="9"/>
      <c r="I264" s="9"/>
      <c r="J264" s="9"/>
      <c r="K264" s="3"/>
      <c r="L264" s="3"/>
      <c r="M264" s="3"/>
      <c r="N264" s="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2:47" x14ac:dyDescent="0.3">
      <c r="B265" s="53"/>
      <c r="C265" s="53"/>
      <c r="D265" s="3"/>
      <c r="E265" s="406"/>
      <c r="F265" s="9"/>
      <c r="G265" s="9"/>
      <c r="H265" s="9"/>
      <c r="I265" s="9"/>
      <c r="J265" s="9"/>
      <c r="K265" s="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2:47" x14ac:dyDescent="0.3">
      <c r="B266" s="53"/>
      <c r="C266" s="53"/>
      <c r="D266" s="3"/>
      <c r="E266" s="406"/>
      <c r="F266" s="9"/>
      <c r="G266" s="9"/>
      <c r="H266" s="9"/>
      <c r="I266" s="9"/>
      <c r="J266" s="9"/>
      <c r="K266" s="3"/>
      <c r="L266" s="3"/>
      <c r="M266" s="3"/>
      <c r="N266" s="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2:47" x14ac:dyDescent="0.3">
      <c r="B267" s="53"/>
      <c r="C267" s="53"/>
      <c r="D267" s="3"/>
      <c r="E267" s="406"/>
      <c r="F267" s="9"/>
      <c r="G267" s="9"/>
      <c r="H267" s="9"/>
      <c r="I267" s="9"/>
      <c r="J267" s="9"/>
      <c r="K267" s="3"/>
      <c r="L267" s="3"/>
      <c r="M267" s="3"/>
      <c r="N267" s="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2:47" x14ac:dyDescent="0.3">
      <c r="B268" s="53"/>
      <c r="C268" s="53"/>
      <c r="D268" s="3"/>
      <c r="E268" s="406"/>
      <c r="F268" s="9"/>
      <c r="G268" s="9"/>
      <c r="H268" s="9"/>
      <c r="I268" s="9"/>
      <c r="J268" s="9"/>
      <c r="K268" s="3"/>
      <c r="L268" s="3"/>
      <c r="M268" s="3"/>
      <c r="N268" s="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2:47" x14ac:dyDescent="0.3">
      <c r="B269" s="53"/>
      <c r="C269" s="53"/>
      <c r="D269" s="3"/>
      <c r="E269" s="406"/>
      <c r="F269" s="9"/>
      <c r="G269" s="9"/>
      <c r="H269" s="9"/>
      <c r="I269" s="9"/>
      <c r="J269" s="9"/>
      <c r="K269" s="3"/>
      <c r="L269" s="3"/>
      <c r="M269" s="3"/>
      <c r="N269" s="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2:47" x14ac:dyDescent="0.3">
      <c r="B270" s="53"/>
      <c r="C270" s="53"/>
      <c r="D270" s="3"/>
      <c r="E270" s="406"/>
      <c r="F270" s="9"/>
      <c r="G270" s="9"/>
      <c r="H270" s="9"/>
      <c r="I270" s="9"/>
      <c r="J270" s="9"/>
      <c r="K270" s="3"/>
      <c r="L270" s="3"/>
      <c r="M270" s="3"/>
      <c r="N270" s="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2:47" x14ac:dyDescent="0.3">
      <c r="B271" s="53"/>
      <c r="C271" s="53"/>
      <c r="D271" s="3"/>
      <c r="E271" s="406"/>
      <c r="F271" s="9"/>
      <c r="G271" s="9"/>
      <c r="H271" s="9"/>
      <c r="I271" s="9"/>
      <c r="J271" s="9"/>
      <c r="K271" s="3"/>
      <c r="L271" s="3"/>
      <c r="M271" s="3"/>
      <c r="N271" s="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2:47" x14ac:dyDescent="0.3">
      <c r="B272" s="53"/>
      <c r="C272" s="53"/>
      <c r="D272" s="3"/>
      <c r="E272" s="406"/>
      <c r="F272" s="9"/>
      <c r="G272" s="9"/>
      <c r="H272" s="9"/>
      <c r="I272" s="9"/>
      <c r="J272" s="9"/>
      <c r="K272" s="3"/>
      <c r="L272" s="3"/>
      <c r="M272" s="3"/>
      <c r="N272" s="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2:47" x14ac:dyDescent="0.3">
      <c r="B273" s="53"/>
      <c r="C273" s="53"/>
      <c r="D273" s="3"/>
      <c r="E273" s="406"/>
      <c r="F273" s="9"/>
      <c r="G273" s="9"/>
      <c r="H273" s="9"/>
      <c r="I273" s="9"/>
      <c r="J273" s="9"/>
      <c r="K273" s="3"/>
      <c r="L273" s="3"/>
      <c r="M273" s="3"/>
      <c r="N273" s="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2:47" x14ac:dyDescent="0.3">
      <c r="B274" s="53"/>
      <c r="C274" s="53"/>
      <c r="D274" s="3"/>
      <c r="E274" s="406"/>
      <c r="F274" s="9"/>
      <c r="G274" s="9"/>
      <c r="H274" s="9"/>
      <c r="I274" s="9"/>
      <c r="J274" s="9"/>
      <c r="K274" s="3"/>
      <c r="L274" s="3"/>
      <c r="M274" s="3"/>
      <c r="N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2:47" x14ac:dyDescent="0.3">
      <c r="B275" s="53"/>
      <c r="C275" s="53"/>
      <c r="D275" s="3"/>
      <c r="E275" s="406"/>
      <c r="F275" s="9"/>
      <c r="G275" s="9"/>
      <c r="H275" s="9"/>
      <c r="I275" s="9"/>
      <c r="J275" s="9"/>
      <c r="K275" s="3"/>
      <c r="L275" s="3"/>
      <c r="M275" s="3"/>
      <c r="N275" s="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2:47" x14ac:dyDescent="0.3">
      <c r="B276" s="53"/>
      <c r="C276" s="53"/>
      <c r="D276" s="3"/>
      <c r="E276" s="406"/>
      <c r="F276" s="9"/>
      <c r="G276" s="9"/>
      <c r="H276" s="9"/>
      <c r="I276" s="9"/>
      <c r="J276" s="9"/>
      <c r="K276" s="3"/>
      <c r="L276" s="3"/>
      <c r="M276" s="3"/>
      <c r="N276" s="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2:47" x14ac:dyDescent="0.3">
      <c r="B277" s="53"/>
      <c r="C277" s="53"/>
      <c r="D277" s="3"/>
      <c r="E277" s="406"/>
      <c r="F277" s="9"/>
      <c r="G277" s="9"/>
      <c r="H277" s="9"/>
      <c r="I277" s="9"/>
      <c r="J277" s="9"/>
      <c r="K277" s="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2:47" x14ac:dyDescent="0.3">
      <c r="B278" s="53"/>
      <c r="C278" s="53"/>
      <c r="D278" s="3"/>
      <c r="E278" s="406"/>
      <c r="F278" s="9"/>
      <c r="G278" s="9"/>
      <c r="H278" s="9"/>
      <c r="I278" s="9"/>
      <c r="J278" s="9"/>
      <c r="K278" s="3"/>
      <c r="L278" s="3"/>
      <c r="M278" s="3"/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2:47" x14ac:dyDescent="0.3">
      <c r="B279" s="53"/>
      <c r="C279" s="53"/>
      <c r="D279" s="3"/>
      <c r="E279" s="406"/>
      <c r="F279" s="9"/>
      <c r="G279" s="9"/>
      <c r="H279" s="9"/>
      <c r="I279" s="9"/>
      <c r="J279" s="9"/>
      <c r="K279" s="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2:47" x14ac:dyDescent="0.3">
      <c r="B280" s="53"/>
      <c r="C280" s="53"/>
      <c r="D280" s="3"/>
      <c r="E280" s="406"/>
      <c r="F280" s="9"/>
      <c r="G280" s="9"/>
      <c r="H280" s="9"/>
      <c r="I280" s="9"/>
      <c r="J280" s="9"/>
      <c r="K280" s="3"/>
      <c r="L280" s="3"/>
      <c r="M280" s="3"/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2:47" x14ac:dyDescent="0.3">
      <c r="B281" s="53"/>
      <c r="C281" s="53"/>
      <c r="D281" s="3"/>
      <c r="E281" s="406"/>
      <c r="F281" s="9"/>
      <c r="G281" s="9"/>
      <c r="H281" s="9"/>
      <c r="I281" s="9"/>
      <c r="J281" s="9"/>
      <c r="K281" s="3"/>
      <c r="L281" s="3"/>
      <c r="M281" s="3"/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2:47" x14ac:dyDescent="0.3">
      <c r="B282" s="53"/>
      <c r="C282" s="53"/>
      <c r="D282" s="3"/>
      <c r="E282" s="406"/>
      <c r="F282" s="9"/>
      <c r="G282" s="9"/>
      <c r="H282" s="9"/>
      <c r="I282" s="9"/>
      <c r="J282" s="9"/>
      <c r="K282" s="3"/>
      <c r="L282" s="3"/>
      <c r="M282" s="3"/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2:47" x14ac:dyDescent="0.3">
      <c r="B283" s="53"/>
      <c r="C283" s="53"/>
      <c r="D283" s="3"/>
      <c r="E283" s="406"/>
      <c r="F283" s="9"/>
      <c r="G283" s="9"/>
      <c r="H283" s="9"/>
      <c r="I283" s="9"/>
      <c r="J283" s="9"/>
      <c r="K283" s="3"/>
      <c r="L283" s="3"/>
      <c r="M283" s="3"/>
      <c r="N283" s="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2:47" x14ac:dyDescent="0.3">
      <c r="B284" s="53"/>
      <c r="C284" s="53"/>
      <c r="D284" s="3"/>
      <c r="E284" s="406"/>
      <c r="F284" s="9"/>
      <c r="G284" s="9"/>
      <c r="H284" s="9"/>
      <c r="I284" s="9"/>
      <c r="J284" s="9"/>
      <c r="K284" s="3"/>
      <c r="L284" s="3"/>
      <c r="M284" s="3"/>
      <c r="N284" s="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2:47" x14ac:dyDescent="0.3">
      <c r="B285" s="53"/>
      <c r="C285" s="53"/>
      <c r="D285" s="3"/>
      <c r="E285" s="406"/>
      <c r="F285" s="9"/>
      <c r="G285" s="9"/>
      <c r="H285" s="9"/>
      <c r="I285" s="9"/>
      <c r="J285" s="9"/>
      <c r="K285" s="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2:47" x14ac:dyDescent="0.3">
      <c r="B286" s="53"/>
      <c r="C286" s="53"/>
      <c r="D286" s="3"/>
      <c r="E286" s="406"/>
      <c r="F286" s="9"/>
      <c r="G286" s="9"/>
      <c r="H286" s="9"/>
      <c r="I286" s="9"/>
      <c r="J286" s="9"/>
      <c r="K286" s="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2:47" x14ac:dyDescent="0.3">
      <c r="B287" s="53"/>
      <c r="C287" s="53"/>
      <c r="D287" s="3"/>
      <c r="E287" s="406"/>
      <c r="F287" s="9"/>
      <c r="G287" s="9"/>
      <c r="H287" s="9"/>
      <c r="I287" s="9"/>
      <c r="J287" s="9"/>
      <c r="K287" s="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2:47" x14ac:dyDescent="0.3">
      <c r="B288" s="53"/>
      <c r="C288" s="53"/>
      <c r="D288" s="3"/>
      <c r="E288" s="406"/>
      <c r="F288" s="9"/>
      <c r="G288" s="9"/>
      <c r="H288" s="9"/>
      <c r="I288" s="9"/>
      <c r="J288" s="9"/>
      <c r="K288" s="3"/>
      <c r="L288" s="3"/>
      <c r="M288" s="3"/>
      <c r="N288" s="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2:47" x14ac:dyDescent="0.3">
      <c r="B289" s="53"/>
      <c r="C289" s="53"/>
      <c r="D289" s="3"/>
      <c r="E289" s="406"/>
      <c r="F289" s="9"/>
      <c r="G289" s="9"/>
      <c r="H289" s="9"/>
      <c r="I289" s="9"/>
      <c r="J289" s="9"/>
      <c r="K289" s="3"/>
      <c r="L289" s="3"/>
      <c r="M289" s="3"/>
      <c r="N289" s="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2:47" x14ac:dyDescent="0.3">
      <c r="B290" s="53"/>
      <c r="C290" s="53"/>
      <c r="D290" s="3"/>
      <c r="E290" s="406"/>
      <c r="F290" s="9"/>
      <c r="G290" s="9"/>
      <c r="H290" s="9"/>
      <c r="I290" s="9"/>
      <c r="J290" s="9"/>
      <c r="K290" s="3"/>
      <c r="L290" s="3"/>
      <c r="M290" s="3"/>
      <c r="N290" s="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2:47" x14ac:dyDescent="0.3">
      <c r="B291" s="53"/>
      <c r="C291" s="53"/>
      <c r="D291" s="3"/>
      <c r="E291" s="406"/>
      <c r="F291" s="9"/>
      <c r="G291" s="9"/>
      <c r="H291" s="9"/>
      <c r="I291" s="9"/>
      <c r="J291" s="9"/>
      <c r="K291" s="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2:47" x14ac:dyDescent="0.3">
      <c r="B292" s="53"/>
      <c r="C292" s="53"/>
      <c r="D292" s="3"/>
      <c r="E292" s="406"/>
      <c r="F292" s="9"/>
      <c r="G292" s="9"/>
      <c r="H292" s="9"/>
      <c r="I292" s="9"/>
      <c r="J292" s="9"/>
      <c r="K292" s="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2:47" x14ac:dyDescent="0.3">
      <c r="B293" s="53"/>
      <c r="C293" s="53"/>
      <c r="D293" s="3"/>
      <c r="E293" s="406"/>
      <c r="F293" s="9"/>
      <c r="G293" s="9"/>
      <c r="H293" s="9"/>
      <c r="I293" s="9"/>
      <c r="J293" s="9"/>
      <c r="K293" s="3"/>
      <c r="L293" s="3"/>
      <c r="M293" s="3"/>
      <c r="N293" s="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2:47" x14ac:dyDescent="0.3">
      <c r="B294" s="53"/>
      <c r="C294" s="53"/>
      <c r="D294" s="3"/>
      <c r="E294" s="406"/>
      <c r="F294" s="9"/>
      <c r="G294" s="9"/>
      <c r="H294" s="9"/>
      <c r="I294" s="9"/>
      <c r="J294" s="9"/>
      <c r="K294" s="3"/>
      <c r="L294" s="3"/>
      <c r="M294" s="3"/>
      <c r="N294" s="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2:47" x14ac:dyDescent="0.3">
      <c r="B295" s="53"/>
      <c r="C295" s="53"/>
      <c r="D295" s="3"/>
      <c r="E295" s="406"/>
      <c r="F295" s="9"/>
      <c r="G295" s="9"/>
      <c r="H295" s="9"/>
      <c r="I295" s="9"/>
      <c r="J295" s="9"/>
      <c r="K295" s="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2:47" x14ac:dyDescent="0.3">
      <c r="B296" s="53"/>
      <c r="C296" s="53"/>
      <c r="D296" s="3"/>
      <c r="E296" s="406"/>
      <c r="F296" s="9"/>
      <c r="G296" s="9"/>
      <c r="H296" s="9"/>
      <c r="I296" s="9"/>
      <c r="J296" s="9"/>
      <c r="K296" s="3"/>
      <c r="L296" s="3"/>
      <c r="M296" s="3"/>
      <c r="N296" s="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2:47" x14ac:dyDescent="0.3">
      <c r="B297" s="53"/>
      <c r="C297" s="53"/>
      <c r="D297" s="3"/>
      <c r="E297" s="406"/>
      <c r="F297" s="9"/>
      <c r="G297" s="9"/>
      <c r="H297" s="9"/>
      <c r="I297" s="9"/>
      <c r="J297" s="9"/>
      <c r="K297" s="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2:47" x14ac:dyDescent="0.3">
      <c r="B298" s="53"/>
      <c r="C298" s="53"/>
      <c r="D298" s="3"/>
      <c r="E298" s="406"/>
      <c r="F298" s="9"/>
      <c r="G298" s="9"/>
      <c r="H298" s="9"/>
      <c r="I298" s="9"/>
      <c r="J298" s="9"/>
      <c r="K298" s="3"/>
      <c r="L298" s="3"/>
      <c r="M298" s="3"/>
      <c r="N298" s="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2:47" x14ac:dyDescent="0.3">
      <c r="B299" s="53"/>
      <c r="C299" s="53"/>
      <c r="D299" s="3"/>
      <c r="E299" s="406"/>
      <c r="F299" s="9"/>
      <c r="G299" s="9"/>
      <c r="H299" s="9"/>
      <c r="I299" s="9"/>
      <c r="J299" s="9"/>
      <c r="K299" s="3"/>
      <c r="L299" s="3"/>
      <c r="M299" s="3"/>
      <c r="N299" s="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2:47" x14ac:dyDescent="0.3">
      <c r="B300" s="53"/>
      <c r="C300" s="53"/>
      <c r="D300" s="3"/>
      <c r="E300" s="406"/>
      <c r="F300" s="9"/>
      <c r="G300" s="9"/>
      <c r="H300" s="9"/>
      <c r="I300" s="9"/>
      <c r="J300" s="9"/>
      <c r="K300" s="3"/>
      <c r="L300" s="3"/>
      <c r="M300" s="3"/>
      <c r="N300" s="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2:47" x14ac:dyDescent="0.3">
      <c r="B301" s="53"/>
      <c r="C301" s="53"/>
      <c r="D301" s="3"/>
      <c r="E301" s="406"/>
      <c r="F301" s="9"/>
      <c r="G301" s="9"/>
      <c r="H301" s="9"/>
      <c r="I301" s="9"/>
      <c r="J301" s="9"/>
      <c r="K301" s="3"/>
      <c r="L301" s="3"/>
      <c r="M301" s="3"/>
      <c r="N301" s="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2:47" x14ac:dyDescent="0.3">
      <c r="B302" s="53"/>
      <c r="C302" s="53"/>
      <c r="D302" s="3"/>
      <c r="E302" s="406"/>
      <c r="F302" s="9"/>
      <c r="G302" s="9"/>
      <c r="H302" s="9"/>
      <c r="I302" s="9"/>
      <c r="J302" s="9"/>
      <c r="K302" s="3"/>
      <c r="L302" s="3"/>
      <c r="M302" s="3"/>
      <c r="N302" s="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2:47" x14ac:dyDescent="0.3">
      <c r="B303" s="53"/>
      <c r="C303" s="53"/>
      <c r="D303" s="3"/>
      <c r="E303" s="406"/>
      <c r="F303" s="9"/>
      <c r="G303" s="9"/>
      <c r="H303" s="9"/>
      <c r="I303" s="9"/>
      <c r="J303" s="9"/>
      <c r="K303" s="3"/>
      <c r="L303" s="3"/>
      <c r="M303" s="3"/>
      <c r="N303" s="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2:47" x14ac:dyDescent="0.3">
      <c r="B304" s="53"/>
      <c r="C304" s="53"/>
      <c r="D304" s="3"/>
      <c r="E304" s="406"/>
      <c r="F304" s="9"/>
      <c r="G304" s="9"/>
      <c r="H304" s="9"/>
      <c r="I304" s="9"/>
      <c r="J304" s="9"/>
      <c r="K304" s="3"/>
      <c r="L304" s="3"/>
      <c r="M304" s="3"/>
      <c r="N304" s="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2:47" x14ac:dyDescent="0.3">
      <c r="B305" s="53"/>
      <c r="C305" s="53"/>
      <c r="D305" s="3"/>
      <c r="E305" s="406"/>
      <c r="F305" s="9"/>
      <c r="G305" s="9"/>
      <c r="H305" s="9"/>
      <c r="I305" s="9"/>
      <c r="J305" s="9"/>
      <c r="K305" s="3"/>
      <c r="L305" s="3"/>
      <c r="M305" s="3"/>
      <c r="N305" s="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2:47" x14ac:dyDescent="0.3">
      <c r="B306" s="53"/>
      <c r="C306" s="53"/>
      <c r="D306" s="3"/>
      <c r="E306" s="406"/>
      <c r="F306" s="9"/>
      <c r="G306" s="9"/>
      <c r="H306" s="9"/>
      <c r="I306" s="9"/>
      <c r="J306" s="9"/>
      <c r="K306" s="3"/>
      <c r="L306" s="3"/>
      <c r="M306" s="3"/>
      <c r="N306" s="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2:47" x14ac:dyDescent="0.3">
      <c r="B307" s="53"/>
      <c r="C307" s="53"/>
      <c r="D307" s="3"/>
      <c r="E307" s="406"/>
      <c r="F307" s="9"/>
      <c r="G307" s="9"/>
      <c r="H307" s="9"/>
      <c r="I307" s="9"/>
      <c r="J307" s="9"/>
      <c r="K307" s="3"/>
      <c r="L307" s="3"/>
      <c r="M307" s="3"/>
      <c r="N307" s="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2:47" x14ac:dyDescent="0.3">
      <c r="B308" s="53"/>
      <c r="C308" s="53"/>
      <c r="D308" s="3"/>
      <c r="E308" s="406"/>
      <c r="F308" s="9"/>
      <c r="G308" s="9"/>
      <c r="H308" s="9"/>
      <c r="I308" s="9"/>
      <c r="J308" s="9"/>
      <c r="K308" s="3"/>
      <c r="L308" s="3"/>
      <c r="M308" s="3"/>
      <c r="N308" s="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2:47" x14ac:dyDescent="0.3">
      <c r="B309" s="53"/>
      <c r="C309" s="53"/>
      <c r="D309" s="3"/>
      <c r="E309" s="406"/>
      <c r="F309" s="9"/>
      <c r="G309" s="9"/>
      <c r="H309" s="9"/>
      <c r="I309" s="9"/>
      <c r="J309" s="9"/>
      <c r="K309" s="3"/>
      <c r="L309" s="3"/>
      <c r="M309" s="3"/>
      <c r="N309" s="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2:47" x14ac:dyDescent="0.3">
      <c r="B310" s="53"/>
      <c r="C310" s="53"/>
      <c r="D310" s="3"/>
      <c r="E310" s="406"/>
      <c r="F310" s="9"/>
      <c r="G310" s="9"/>
      <c r="H310" s="9"/>
      <c r="I310" s="9"/>
      <c r="J310" s="9"/>
      <c r="K310" s="3"/>
      <c r="L310" s="3"/>
      <c r="M310" s="3"/>
      <c r="N310" s="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2:47" x14ac:dyDescent="0.3">
      <c r="B311" s="53"/>
      <c r="C311" s="53"/>
      <c r="D311" s="3"/>
      <c r="E311" s="406"/>
      <c r="F311" s="9"/>
      <c r="G311" s="9"/>
      <c r="H311" s="9"/>
      <c r="I311" s="9"/>
      <c r="J311" s="9"/>
      <c r="K311" s="3"/>
      <c r="L311" s="3"/>
      <c r="M311" s="3"/>
      <c r="N311" s="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2:47" x14ac:dyDescent="0.3">
      <c r="B312" s="53"/>
      <c r="C312" s="53"/>
      <c r="D312" s="3"/>
      <c r="E312" s="406"/>
      <c r="F312" s="9"/>
      <c r="G312" s="9"/>
      <c r="H312" s="9"/>
      <c r="I312" s="9"/>
      <c r="J312" s="9"/>
      <c r="K312" s="3"/>
      <c r="L312" s="3"/>
      <c r="M312" s="3"/>
      <c r="N312" s="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2:47" x14ac:dyDescent="0.3">
      <c r="B313" s="53"/>
      <c r="C313" s="53"/>
      <c r="D313" s="3"/>
      <c r="E313" s="406"/>
      <c r="F313" s="9"/>
      <c r="G313" s="9"/>
      <c r="H313" s="9"/>
      <c r="I313" s="9"/>
      <c r="J313" s="9"/>
      <c r="K313" s="3"/>
      <c r="L313" s="3"/>
      <c r="M313" s="3"/>
      <c r="N313" s="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2:47" x14ac:dyDescent="0.3">
      <c r="B314" s="53"/>
      <c r="C314" s="53"/>
      <c r="D314" s="3"/>
      <c r="E314" s="406"/>
      <c r="F314" s="9"/>
      <c r="G314" s="9"/>
      <c r="H314" s="9"/>
      <c r="I314" s="9"/>
      <c r="J314" s="9"/>
      <c r="K314" s="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2:47" x14ac:dyDescent="0.3">
      <c r="B315" s="53"/>
      <c r="C315" s="53"/>
      <c r="D315" s="3"/>
      <c r="E315" s="406"/>
      <c r="F315" s="9"/>
      <c r="G315" s="9"/>
      <c r="H315" s="9"/>
      <c r="I315" s="9"/>
      <c r="J315" s="9"/>
      <c r="K315" s="3"/>
      <c r="L315" s="3"/>
      <c r="M315" s="3"/>
      <c r="N315" s="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2:47" x14ac:dyDescent="0.3">
      <c r="B316" s="53"/>
      <c r="C316" s="53"/>
      <c r="D316" s="3"/>
      <c r="E316" s="406"/>
      <c r="F316" s="9"/>
      <c r="G316" s="9"/>
      <c r="H316" s="9"/>
      <c r="I316" s="9"/>
      <c r="J316" s="9"/>
      <c r="K316" s="3"/>
      <c r="L316" s="3"/>
      <c r="M316" s="3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2:47" x14ac:dyDescent="0.3">
      <c r="B317" s="53"/>
      <c r="C317" s="53"/>
      <c r="D317" s="3"/>
      <c r="E317" s="406"/>
      <c r="F317" s="9"/>
      <c r="G317" s="9"/>
      <c r="H317" s="9"/>
      <c r="I317" s="9"/>
      <c r="J317" s="9"/>
      <c r="K317" s="3"/>
      <c r="L317" s="3"/>
      <c r="M317" s="3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2:47" x14ac:dyDescent="0.3">
      <c r="B318" s="53"/>
      <c r="C318" s="53"/>
      <c r="D318" s="3"/>
      <c r="E318" s="406"/>
      <c r="F318" s="9"/>
      <c r="G318" s="9"/>
      <c r="H318" s="9"/>
      <c r="I318" s="9"/>
      <c r="J318" s="9"/>
      <c r="K318" s="3"/>
      <c r="L318" s="3"/>
      <c r="M318" s="3"/>
      <c r="N318" s="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2:47" x14ac:dyDescent="0.3">
      <c r="B319" s="53"/>
      <c r="C319" s="53"/>
      <c r="D319" s="3"/>
      <c r="E319" s="406"/>
      <c r="F319" s="9"/>
      <c r="G319" s="9"/>
      <c r="H319" s="9"/>
      <c r="I319" s="9"/>
      <c r="J319" s="9"/>
      <c r="K319" s="3"/>
      <c r="L319" s="3"/>
      <c r="M319" s="3"/>
      <c r="N319" s="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2:47" x14ac:dyDescent="0.3">
      <c r="B320" s="53"/>
      <c r="C320" s="53"/>
      <c r="D320" s="3"/>
      <c r="E320" s="406"/>
      <c r="F320" s="9"/>
      <c r="G320" s="9"/>
      <c r="H320" s="9"/>
      <c r="I320" s="9"/>
      <c r="J320" s="9"/>
      <c r="K320" s="3"/>
      <c r="L320" s="3"/>
      <c r="M320" s="3"/>
      <c r="N320" s="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2:47" x14ac:dyDescent="0.3">
      <c r="B321" s="53"/>
      <c r="C321" s="53"/>
      <c r="D321" s="3"/>
      <c r="E321" s="406"/>
      <c r="F321" s="9"/>
      <c r="G321" s="9"/>
      <c r="H321" s="9"/>
      <c r="I321" s="9"/>
      <c r="J321" s="9"/>
      <c r="K321" s="3"/>
      <c r="L321" s="3"/>
      <c r="M321" s="3"/>
      <c r="N321" s="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2:47" x14ac:dyDescent="0.3">
      <c r="B322" s="53"/>
      <c r="C322" s="53"/>
      <c r="D322" s="3"/>
      <c r="E322" s="406"/>
      <c r="F322" s="9"/>
      <c r="G322" s="9"/>
      <c r="H322" s="9"/>
      <c r="I322" s="9"/>
      <c r="J322" s="9"/>
      <c r="K322" s="3"/>
      <c r="L322" s="3"/>
      <c r="M322" s="3"/>
      <c r="N322" s="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2:47" x14ac:dyDescent="0.3">
      <c r="B323" s="53"/>
      <c r="C323" s="53"/>
      <c r="D323" s="3"/>
      <c r="E323" s="406"/>
      <c r="F323" s="9"/>
      <c r="G323" s="9"/>
      <c r="H323" s="9"/>
      <c r="I323" s="9"/>
      <c r="J323" s="9"/>
      <c r="K323" s="3"/>
      <c r="L323" s="3"/>
      <c r="M323" s="3"/>
      <c r="N323" s="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2:47" x14ac:dyDescent="0.3">
      <c r="B324" s="53"/>
      <c r="C324" s="53"/>
      <c r="D324" s="3"/>
      <c r="E324" s="406"/>
      <c r="F324" s="9"/>
      <c r="G324" s="9"/>
      <c r="H324" s="9"/>
      <c r="I324" s="9"/>
      <c r="J324" s="9"/>
      <c r="K324" s="3"/>
      <c r="L324" s="3"/>
      <c r="M324" s="3"/>
      <c r="N324" s="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2:47" x14ac:dyDescent="0.3">
      <c r="B325" s="53"/>
      <c r="C325" s="53"/>
      <c r="D325" s="3"/>
      <c r="E325" s="406"/>
      <c r="F325" s="9"/>
      <c r="G325" s="9"/>
      <c r="H325" s="9"/>
      <c r="I325" s="9"/>
      <c r="J325" s="9"/>
      <c r="K325" s="3"/>
      <c r="L325" s="3"/>
      <c r="M325" s="3"/>
      <c r="N325" s="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2:47" x14ac:dyDescent="0.3">
      <c r="B326" s="53"/>
      <c r="C326" s="53"/>
      <c r="D326" s="3"/>
      <c r="E326" s="406"/>
      <c r="F326" s="9"/>
      <c r="G326" s="9"/>
      <c r="H326" s="9"/>
      <c r="I326" s="9"/>
      <c r="J326" s="9"/>
      <c r="K326" s="3"/>
      <c r="L326" s="3"/>
      <c r="M326" s="3"/>
      <c r="N326" s="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2:47" x14ac:dyDescent="0.3">
      <c r="B327" s="53"/>
      <c r="C327" s="53"/>
      <c r="D327" s="3"/>
      <c r="E327" s="406"/>
      <c r="F327" s="9"/>
      <c r="G327" s="9"/>
      <c r="H327" s="9"/>
      <c r="I327" s="9"/>
      <c r="J327" s="9"/>
      <c r="K327" s="3"/>
      <c r="L327" s="3"/>
      <c r="M327" s="3"/>
      <c r="N327" s="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2:47" x14ac:dyDescent="0.3">
      <c r="B328" s="53"/>
      <c r="C328" s="53"/>
      <c r="D328" s="3"/>
      <c r="E328" s="406"/>
      <c r="F328" s="9"/>
      <c r="G328" s="9"/>
      <c r="H328" s="9"/>
      <c r="I328" s="9"/>
      <c r="J328" s="9"/>
      <c r="K328" s="3"/>
      <c r="L328" s="3"/>
      <c r="M328" s="3"/>
      <c r="N328" s="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2:47" x14ac:dyDescent="0.3">
      <c r="B329" s="53"/>
      <c r="C329" s="53"/>
      <c r="D329" s="3"/>
      <c r="E329" s="406"/>
      <c r="F329" s="9"/>
      <c r="G329" s="9"/>
      <c r="H329" s="9"/>
      <c r="I329" s="9"/>
      <c r="J329" s="9"/>
      <c r="K329" s="3"/>
      <c r="L329" s="3"/>
      <c r="M329" s="3"/>
      <c r="N329" s="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2:47" x14ac:dyDescent="0.3">
      <c r="B330" s="53"/>
      <c r="C330" s="53"/>
      <c r="D330" s="3"/>
      <c r="E330" s="406"/>
      <c r="F330" s="9"/>
      <c r="G330" s="9"/>
      <c r="H330" s="9"/>
      <c r="I330" s="9"/>
      <c r="J330" s="9"/>
      <c r="K330" s="3"/>
      <c r="L330" s="3"/>
      <c r="M330" s="3"/>
      <c r="N330" s="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2:47" x14ac:dyDescent="0.3">
      <c r="B331" s="53"/>
      <c r="C331" s="53"/>
      <c r="D331" s="3"/>
      <c r="E331" s="406"/>
      <c r="F331" s="9"/>
      <c r="G331" s="9"/>
      <c r="H331" s="9"/>
      <c r="I331" s="9"/>
      <c r="J331" s="9"/>
      <c r="K331" s="3"/>
      <c r="L331" s="3"/>
      <c r="M331" s="3"/>
      <c r="N331" s="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2:47" x14ac:dyDescent="0.3">
      <c r="B332" s="53"/>
      <c r="C332" s="53"/>
      <c r="D332" s="3"/>
      <c r="E332" s="406"/>
      <c r="F332" s="9"/>
      <c r="G332" s="9"/>
      <c r="H332" s="9"/>
      <c r="I332" s="9"/>
      <c r="J332" s="9"/>
      <c r="K332" s="3"/>
      <c r="L332" s="3"/>
      <c r="M332" s="3"/>
      <c r="N332" s="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2:47" x14ac:dyDescent="0.3">
      <c r="B333" s="53"/>
      <c r="C333" s="53"/>
      <c r="D333" s="3"/>
      <c r="E333" s="406"/>
      <c r="F333" s="9"/>
      <c r="G333" s="9"/>
      <c r="H333" s="9"/>
      <c r="I333" s="9"/>
      <c r="J333" s="9"/>
      <c r="K333" s="3"/>
      <c r="L333" s="3"/>
      <c r="M333" s="3"/>
      <c r="N333" s="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2:47" x14ac:dyDescent="0.3">
      <c r="B334" s="53"/>
      <c r="C334" s="53"/>
      <c r="D334" s="3"/>
      <c r="E334" s="406"/>
      <c r="F334" s="9"/>
      <c r="G334" s="9"/>
      <c r="H334" s="9"/>
      <c r="I334" s="9"/>
      <c r="J334" s="9"/>
      <c r="K334" s="3"/>
      <c r="L334" s="3"/>
      <c r="M334" s="3"/>
      <c r="N334" s="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2:47" x14ac:dyDescent="0.3">
      <c r="B335" s="53"/>
      <c r="C335" s="53"/>
      <c r="D335" s="3"/>
      <c r="E335" s="406"/>
      <c r="F335" s="9"/>
      <c r="G335" s="9"/>
      <c r="H335" s="9"/>
      <c r="I335" s="9"/>
      <c r="J335" s="9"/>
      <c r="K335" s="3"/>
      <c r="L335" s="3"/>
      <c r="M335" s="3"/>
      <c r="N335" s="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2:47" x14ac:dyDescent="0.3">
      <c r="B336" s="53"/>
      <c r="C336" s="53"/>
      <c r="D336" s="3"/>
      <c r="E336" s="406"/>
      <c r="F336" s="9"/>
      <c r="G336" s="9"/>
      <c r="H336" s="9"/>
      <c r="I336" s="9"/>
      <c r="J336" s="9"/>
      <c r="K336" s="3"/>
      <c r="L336" s="3"/>
      <c r="M336" s="3"/>
      <c r="N336" s="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2:47" x14ac:dyDescent="0.3">
      <c r="B337" s="53"/>
      <c r="C337" s="53"/>
      <c r="D337" s="3"/>
      <c r="E337" s="406"/>
      <c r="F337" s="9"/>
      <c r="G337" s="9"/>
      <c r="H337" s="9"/>
      <c r="I337" s="9"/>
      <c r="J337" s="9"/>
      <c r="K337" s="3"/>
      <c r="L337" s="3"/>
      <c r="M337" s="3"/>
      <c r="N337" s="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2:47" x14ac:dyDescent="0.3">
      <c r="B338" s="53"/>
      <c r="C338" s="53"/>
      <c r="D338" s="3"/>
      <c r="E338" s="406"/>
      <c r="F338" s="9"/>
      <c r="G338" s="9"/>
      <c r="H338" s="9"/>
      <c r="I338" s="9"/>
      <c r="J338" s="9"/>
      <c r="K338" s="3"/>
      <c r="L338" s="3"/>
      <c r="M338" s="3"/>
      <c r="N338" s="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2:47" x14ac:dyDescent="0.3">
      <c r="B339" s="53"/>
      <c r="C339" s="53"/>
      <c r="D339" s="3"/>
      <c r="E339" s="406"/>
      <c r="F339" s="9"/>
      <c r="G339" s="9"/>
      <c r="H339" s="9"/>
      <c r="I339" s="9"/>
      <c r="J339" s="9"/>
      <c r="K339" s="3"/>
      <c r="L339" s="3"/>
      <c r="M339" s="3"/>
      <c r="N339" s="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2:47" x14ac:dyDescent="0.3">
      <c r="B340" s="53"/>
      <c r="C340" s="53"/>
      <c r="D340" s="3"/>
      <c r="E340" s="406"/>
      <c r="F340" s="9"/>
      <c r="G340" s="9"/>
      <c r="H340" s="9"/>
      <c r="I340" s="9"/>
      <c r="J340" s="9"/>
      <c r="K340" s="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2:47" x14ac:dyDescent="0.3">
      <c r="B341" s="53"/>
      <c r="C341" s="53"/>
      <c r="D341" s="3"/>
      <c r="E341" s="406"/>
      <c r="F341" s="9"/>
      <c r="G341" s="9"/>
      <c r="H341" s="9"/>
      <c r="I341" s="9"/>
      <c r="J341" s="9"/>
      <c r="K341" s="3"/>
      <c r="L341" s="3"/>
      <c r="M341" s="3"/>
      <c r="N341" s="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2:47" x14ac:dyDescent="0.3">
      <c r="B342" s="53"/>
      <c r="C342" s="53"/>
      <c r="D342" s="3"/>
      <c r="E342" s="406"/>
      <c r="F342" s="9"/>
      <c r="G342" s="9"/>
      <c r="H342" s="9"/>
      <c r="I342" s="9"/>
      <c r="J342" s="9"/>
      <c r="K342" s="3"/>
      <c r="L342" s="3"/>
      <c r="M342" s="3"/>
      <c r="N342" s="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2:47" x14ac:dyDescent="0.3">
      <c r="B343" s="53"/>
      <c r="C343" s="53"/>
      <c r="D343" s="3"/>
      <c r="E343" s="406"/>
      <c r="F343" s="9"/>
      <c r="G343" s="9"/>
      <c r="H343" s="9"/>
      <c r="I343" s="9"/>
      <c r="J343" s="9"/>
      <c r="K343" s="3"/>
      <c r="L343" s="3"/>
      <c r="M343" s="3"/>
      <c r="N343" s="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2:47" x14ac:dyDescent="0.3">
      <c r="B344" s="53"/>
      <c r="C344" s="53"/>
      <c r="D344" s="3"/>
      <c r="E344" s="406"/>
      <c r="F344" s="9"/>
      <c r="G344" s="9"/>
      <c r="H344" s="9"/>
      <c r="I344" s="9"/>
      <c r="J344" s="9"/>
      <c r="K344" s="3"/>
      <c r="L344" s="3"/>
      <c r="M344" s="3"/>
      <c r="N344" s="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2:47" x14ac:dyDescent="0.3">
      <c r="B345" s="53"/>
      <c r="C345" s="53"/>
      <c r="D345" s="3"/>
      <c r="E345" s="406"/>
      <c r="F345" s="9"/>
      <c r="G345" s="9"/>
      <c r="H345" s="9"/>
      <c r="I345" s="9"/>
      <c r="J345" s="9"/>
      <c r="K345" s="3"/>
      <c r="L345" s="3"/>
      <c r="M345" s="3"/>
      <c r="N345" s="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2:47" x14ac:dyDescent="0.3">
      <c r="B346" s="53"/>
      <c r="C346" s="53"/>
      <c r="D346" s="3"/>
      <c r="E346" s="406"/>
      <c r="F346" s="9"/>
      <c r="G346" s="9"/>
      <c r="H346" s="9"/>
      <c r="I346" s="9"/>
      <c r="J346" s="9"/>
      <c r="K346" s="3"/>
      <c r="L346" s="3"/>
      <c r="M346" s="3"/>
      <c r="N346" s="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2:47" x14ac:dyDescent="0.3">
      <c r="B347" s="53"/>
      <c r="C347" s="53"/>
      <c r="D347" s="3"/>
      <c r="E347" s="406"/>
      <c r="F347" s="9"/>
      <c r="G347" s="9"/>
      <c r="H347" s="9"/>
      <c r="I347" s="9"/>
      <c r="J347" s="9"/>
      <c r="K347" s="3"/>
      <c r="L347" s="3"/>
      <c r="M347" s="3"/>
      <c r="N347" s="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2:47" x14ac:dyDescent="0.3">
      <c r="B348" s="53"/>
      <c r="C348" s="53"/>
      <c r="D348" s="3"/>
      <c r="E348" s="406"/>
      <c r="F348" s="9"/>
      <c r="G348" s="9"/>
      <c r="H348" s="9"/>
      <c r="I348" s="9"/>
      <c r="J348" s="9"/>
      <c r="K348" s="3"/>
      <c r="L348" s="3"/>
      <c r="M348" s="3"/>
      <c r="N348" s="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2:47" x14ac:dyDescent="0.3">
      <c r="B349" s="53"/>
      <c r="C349" s="53"/>
      <c r="D349" s="3"/>
      <c r="E349" s="406"/>
      <c r="F349" s="9"/>
      <c r="G349" s="9"/>
      <c r="H349" s="9"/>
      <c r="I349" s="9"/>
      <c r="J349" s="9"/>
      <c r="K349" s="3"/>
      <c r="L349" s="3"/>
      <c r="M349" s="3"/>
      <c r="N349" s="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2:47" x14ac:dyDescent="0.3">
      <c r="B350" s="53"/>
      <c r="C350" s="53"/>
      <c r="D350" s="3"/>
      <c r="E350" s="406"/>
      <c r="F350" s="9"/>
      <c r="G350" s="9"/>
      <c r="H350" s="9"/>
      <c r="I350" s="9"/>
      <c r="J350" s="9"/>
      <c r="K350" s="3"/>
      <c r="L350" s="3"/>
      <c r="M350" s="3"/>
      <c r="N350" s="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2:47" x14ac:dyDescent="0.3">
      <c r="B351" s="53"/>
      <c r="C351" s="53"/>
      <c r="D351" s="3"/>
      <c r="E351" s="406"/>
      <c r="F351" s="9"/>
      <c r="G351" s="9"/>
      <c r="H351" s="9"/>
      <c r="I351" s="9"/>
      <c r="J351" s="9"/>
      <c r="K351" s="3"/>
      <c r="L351" s="3"/>
      <c r="M351" s="3"/>
      <c r="N351" s="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2:47" x14ac:dyDescent="0.3">
      <c r="B352" s="53"/>
      <c r="C352" s="53"/>
      <c r="D352" s="3"/>
      <c r="E352" s="406"/>
      <c r="F352" s="9"/>
      <c r="G352" s="9"/>
      <c r="H352" s="9"/>
      <c r="I352" s="9"/>
      <c r="J352" s="9"/>
      <c r="K352" s="3"/>
      <c r="L352" s="3"/>
      <c r="M352" s="3"/>
      <c r="N352" s="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2:47" x14ac:dyDescent="0.3">
      <c r="B353" s="53"/>
      <c r="C353" s="53"/>
      <c r="D353" s="3"/>
      <c r="E353" s="406"/>
      <c r="F353" s="9"/>
      <c r="G353" s="9"/>
      <c r="H353" s="9"/>
      <c r="I353" s="9"/>
      <c r="J353" s="9"/>
      <c r="K353" s="3"/>
      <c r="L353" s="3"/>
      <c r="M353" s="3"/>
      <c r="N353" s="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2:47" x14ac:dyDescent="0.3">
      <c r="B354" s="53"/>
      <c r="C354" s="53"/>
      <c r="D354" s="3"/>
      <c r="E354" s="406"/>
      <c r="F354" s="9"/>
      <c r="G354" s="9"/>
      <c r="H354" s="9"/>
      <c r="I354" s="9"/>
      <c r="J354" s="9"/>
      <c r="K354" s="3"/>
      <c r="L354" s="3"/>
      <c r="M354" s="3"/>
      <c r="N354" s="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2:47" x14ac:dyDescent="0.3">
      <c r="B355" s="53"/>
      <c r="C355" s="53"/>
      <c r="D355" s="3"/>
      <c r="E355" s="406"/>
      <c r="F355" s="9"/>
      <c r="G355" s="9"/>
      <c r="H355" s="9"/>
      <c r="I355" s="9"/>
      <c r="J355" s="9"/>
      <c r="K355" s="3"/>
      <c r="L355" s="3"/>
      <c r="M355" s="3"/>
      <c r="N355" s="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2:47" x14ac:dyDescent="0.3">
      <c r="B356" s="53"/>
      <c r="C356" s="53"/>
      <c r="D356" s="3"/>
      <c r="E356" s="406"/>
      <c r="F356" s="9"/>
      <c r="G356" s="9"/>
      <c r="H356" s="9"/>
      <c r="I356" s="9"/>
      <c r="J356" s="9"/>
      <c r="K356" s="3"/>
      <c r="L356" s="3"/>
      <c r="M356" s="3"/>
      <c r="N356" s="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2:47" x14ac:dyDescent="0.3">
      <c r="B357" s="53"/>
      <c r="C357" s="53"/>
      <c r="D357" s="3"/>
      <c r="E357" s="406"/>
      <c r="F357" s="9"/>
      <c r="G357" s="9"/>
      <c r="H357" s="9"/>
      <c r="I357" s="9"/>
      <c r="J357" s="9"/>
      <c r="K357" s="3"/>
      <c r="L357" s="3"/>
      <c r="M357" s="3"/>
      <c r="N357" s="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2:47" x14ac:dyDescent="0.3">
      <c r="B358" s="53"/>
      <c r="C358" s="53"/>
      <c r="D358" s="3"/>
      <c r="E358" s="406"/>
      <c r="F358" s="9"/>
      <c r="G358" s="9"/>
      <c r="H358" s="9"/>
      <c r="I358" s="9"/>
      <c r="J358" s="9"/>
      <c r="K358" s="3"/>
      <c r="L358" s="3"/>
      <c r="M358" s="3"/>
      <c r="N358" s="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2:47" x14ac:dyDescent="0.3">
      <c r="B359" s="53"/>
      <c r="C359" s="53"/>
      <c r="D359" s="3"/>
      <c r="E359" s="406"/>
      <c r="F359" s="9"/>
      <c r="G359" s="9"/>
      <c r="H359" s="9"/>
      <c r="I359" s="9"/>
      <c r="J359" s="9"/>
      <c r="K359" s="3"/>
      <c r="L359" s="3"/>
      <c r="M359" s="3"/>
      <c r="N359" s="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2:47" x14ac:dyDescent="0.3">
      <c r="B360" s="53"/>
      <c r="C360" s="53"/>
      <c r="D360" s="3"/>
      <c r="E360" s="406"/>
      <c r="F360" s="9"/>
      <c r="G360" s="9"/>
      <c r="H360" s="9"/>
      <c r="I360" s="9"/>
      <c r="J360" s="9"/>
      <c r="K360" s="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2:47" x14ac:dyDescent="0.3">
      <c r="B361" s="53"/>
      <c r="C361" s="53"/>
      <c r="D361" s="3"/>
      <c r="E361" s="406"/>
      <c r="F361" s="9"/>
      <c r="G361" s="9"/>
      <c r="H361" s="9"/>
      <c r="I361" s="9"/>
      <c r="J361" s="9"/>
      <c r="K361" s="3"/>
      <c r="L361" s="3"/>
      <c r="M361" s="3"/>
      <c r="N361" s="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2:47" x14ac:dyDescent="0.3">
      <c r="B362" s="53"/>
      <c r="C362" s="53"/>
      <c r="D362" s="3"/>
      <c r="E362" s="406"/>
      <c r="F362" s="9"/>
      <c r="G362" s="9"/>
      <c r="H362" s="9"/>
      <c r="I362" s="9"/>
      <c r="J362" s="9"/>
      <c r="K362" s="3"/>
      <c r="L362" s="3"/>
      <c r="M362" s="3"/>
      <c r="N362" s="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2:47" x14ac:dyDescent="0.3">
      <c r="B363" s="53"/>
      <c r="C363" s="53"/>
      <c r="D363" s="3"/>
      <c r="E363" s="406"/>
      <c r="F363" s="9"/>
      <c r="G363" s="9"/>
      <c r="H363" s="9"/>
      <c r="I363" s="9"/>
      <c r="J363" s="9"/>
      <c r="K363" s="3"/>
      <c r="L363" s="3"/>
      <c r="M363" s="3"/>
      <c r="N363" s="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2:47" x14ac:dyDescent="0.3">
      <c r="B364" s="53"/>
      <c r="C364" s="53"/>
      <c r="D364" s="3"/>
      <c r="E364" s="406"/>
      <c r="F364" s="9"/>
      <c r="G364" s="9"/>
      <c r="H364" s="9"/>
      <c r="I364" s="9"/>
      <c r="J364" s="9"/>
      <c r="K364" s="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2:47" x14ac:dyDescent="0.3">
      <c r="B365" s="53"/>
      <c r="C365" s="53"/>
      <c r="D365" s="3"/>
      <c r="E365" s="406"/>
      <c r="F365" s="9"/>
      <c r="G365" s="9"/>
      <c r="H365" s="9"/>
      <c r="I365" s="9"/>
      <c r="J365" s="9"/>
      <c r="K365" s="3"/>
      <c r="L365" s="3"/>
      <c r="M365" s="3"/>
      <c r="N365" s="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2:47" x14ac:dyDescent="0.3">
      <c r="B366" s="53"/>
      <c r="C366" s="53"/>
      <c r="D366" s="3"/>
      <c r="E366" s="406"/>
      <c r="F366" s="9"/>
      <c r="G366" s="9"/>
      <c r="H366" s="9"/>
      <c r="I366" s="9"/>
      <c r="J366" s="9"/>
      <c r="K366" s="3"/>
      <c r="L366" s="3"/>
      <c r="M366" s="3"/>
      <c r="N366" s="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2:47" x14ac:dyDescent="0.3">
      <c r="B367" s="53"/>
      <c r="C367" s="53"/>
      <c r="D367" s="3"/>
      <c r="E367" s="406"/>
      <c r="F367" s="9"/>
      <c r="G367" s="9"/>
      <c r="H367" s="9"/>
      <c r="I367" s="9"/>
      <c r="J367" s="9"/>
      <c r="K367" s="3"/>
      <c r="L367" s="3"/>
      <c r="M367" s="3"/>
      <c r="N367" s="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2:47" x14ac:dyDescent="0.3">
      <c r="B368" s="53"/>
      <c r="C368" s="53"/>
      <c r="D368" s="3"/>
      <c r="E368" s="406"/>
      <c r="F368" s="9"/>
      <c r="G368" s="9"/>
      <c r="H368" s="9"/>
      <c r="I368" s="9"/>
      <c r="J368" s="9"/>
      <c r="K368" s="3"/>
      <c r="L368" s="3"/>
      <c r="M368" s="3"/>
      <c r="N368" s="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2:47" x14ac:dyDescent="0.3">
      <c r="B369" s="53"/>
      <c r="C369" s="53"/>
      <c r="D369" s="3"/>
      <c r="E369" s="406"/>
      <c r="F369" s="9"/>
      <c r="G369" s="9"/>
      <c r="H369" s="9"/>
      <c r="I369" s="9"/>
      <c r="J369" s="9"/>
      <c r="K369" s="3"/>
      <c r="L369" s="3"/>
      <c r="M369" s="3"/>
      <c r="N369" s="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2:47" x14ac:dyDescent="0.3">
      <c r="B370" s="53"/>
      <c r="C370" s="53"/>
      <c r="D370" s="3"/>
      <c r="E370" s="406"/>
      <c r="F370" s="9"/>
      <c r="G370" s="9"/>
      <c r="H370" s="9"/>
      <c r="I370" s="9"/>
      <c r="J370" s="9"/>
      <c r="K370" s="3"/>
      <c r="L370" s="3"/>
      <c r="M370" s="3"/>
      <c r="N370" s="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 x14ac:dyDescent="0.3">
      <c r="B371" s="53"/>
      <c r="C371" s="53"/>
      <c r="D371" s="3"/>
      <c r="E371" s="406"/>
      <c r="F371" s="9"/>
      <c r="G371" s="9"/>
      <c r="H371" s="9"/>
      <c r="I371" s="9"/>
      <c r="J371" s="9"/>
      <c r="K371" s="3"/>
      <c r="L371" s="3"/>
      <c r="M371" s="3"/>
      <c r="N371" s="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 x14ac:dyDescent="0.3">
      <c r="B372" s="53"/>
      <c r="C372" s="53"/>
      <c r="D372" s="3"/>
      <c r="E372" s="406"/>
      <c r="F372" s="9"/>
      <c r="G372" s="9"/>
      <c r="H372" s="9"/>
      <c r="I372" s="9"/>
      <c r="J372" s="9"/>
      <c r="K372" s="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 x14ac:dyDescent="0.3">
      <c r="B373" s="53"/>
      <c r="C373" s="53"/>
      <c r="D373" s="3"/>
      <c r="E373" s="406"/>
      <c r="F373" s="9"/>
      <c r="G373" s="9"/>
      <c r="H373" s="9"/>
      <c r="I373" s="9"/>
      <c r="J373" s="9"/>
      <c r="K373" s="3"/>
      <c r="L373" s="3"/>
      <c r="M373" s="3"/>
      <c r="N373" s="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 x14ac:dyDescent="0.3">
      <c r="B374" s="53"/>
      <c r="C374" s="53"/>
      <c r="D374" s="3"/>
      <c r="E374" s="406"/>
      <c r="F374" s="9"/>
      <c r="G374" s="9"/>
      <c r="H374" s="9"/>
      <c r="I374" s="9"/>
      <c r="J374" s="9"/>
      <c r="K374" s="3"/>
      <c r="L374" s="3"/>
      <c r="M374" s="3"/>
      <c r="N374" s="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 x14ac:dyDescent="0.3">
      <c r="B375" s="53"/>
      <c r="C375" s="53"/>
      <c r="D375" s="3"/>
      <c r="E375" s="406"/>
      <c r="F375" s="9"/>
      <c r="G375" s="9"/>
      <c r="H375" s="9"/>
      <c r="I375" s="9"/>
      <c r="J375" s="9"/>
      <c r="K375" s="3"/>
      <c r="L375" s="3"/>
      <c r="M375" s="3"/>
      <c r="N375" s="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 x14ac:dyDescent="0.3">
      <c r="B376" s="53"/>
      <c r="C376" s="53"/>
      <c r="D376" s="3"/>
      <c r="E376" s="406"/>
      <c r="F376" s="9"/>
      <c r="G376" s="9"/>
      <c r="H376" s="9"/>
      <c r="I376" s="9"/>
      <c r="J376" s="9"/>
      <c r="K376" s="3"/>
      <c r="L376" s="3"/>
      <c r="M376" s="3"/>
      <c r="N376" s="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 x14ac:dyDescent="0.3">
      <c r="B377" s="53"/>
      <c r="C377" s="53"/>
      <c r="D377" s="3"/>
      <c r="E377" s="406"/>
      <c r="F377" s="9"/>
      <c r="G377" s="9"/>
      <c r="H377" s="9"/>
      <c r="I377" s="9"/>
      <c r="J377" s="9"/>
      <c r="K377" s="3"/>
      <c r="L377" s="3"/>
      <c r="M377" s="3"/>
      <c r="N377" s="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 x14ac:dyDescent="0.3">
      <c r="B378" s="53"/>
      <c r="C378" s="53"/>
      <c r="D378" s="3"/>
      <c r="E378" s="406"/>
      <c r="F378" s="9"/>
      <c r="G378" s="9"/>
      <c r="H378" s="9"/>
      <c r="I378" s="9"/>
      <c r="J378" s="9"/>
      <c r="K378" s="3"/>
      <c r="L378" s="3"/>
      <c r="M378" s="3"/>
      <c r="N378" s="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 x14ac:dyDescent="0.3">
      <c r="B379" s="53"/>
      <c r="C379" s="53"/>
      <c r="D379" s="3"/>
      <c r="E379" s="406"/>
      <c r="F379" s="9"/>
      <c r="G379" s="9"/>
      <c r="H379" s="9"/>
      <c r="I379" s="9"/>
      <c r="J379" s="9"/>
      <c r="K379" s="3"/>
      <c r="L379" s="3"/>
      <c r="M379" s="3"/>
      <c r="N379" s="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 x14ac:dyDescent="0.3">
      <c r="B380" s="53"/>
      <c r="C380" s="53"/>
      <c r="D380" s="3"/>
      <c r="E380" s="406"/>
      <c r="F380" s="9"/>
      <c r="G380" s="9"/>
      <c r="H380" s="9"/>
      <c r="I380" s="9"/>
      <c r="J380" s="9"/>
      <c r="K380" s="3"/>
      <c r="L380" s="3"/>
      <c r="M380" s="3"/>
      <c r="N380" s="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 x14ac:dyDescent="0.3">
      <c r="B381" s="53"/>
      <c r="C381" s="53"/>
      <c r="D381" s="3"/>
      <c r="E381" s="406"/>
      <c r="F381" s="9"/>
      <c r="G381" s="9"/>
      <c r="H381" s="9"/>
      <c r="I381" s="9"/>
      <c r="J381" s="9"/>
      <c r="K381" s="3"/>
      <c r="L381" s="3"/>
      <c r="M381" s="3"/>
      <c r="N381" s="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 x14ac:dyDescent="0.3">
      <c r="B382" s="53"/>
      <c r="C382" s="53"/>
      <c r="D382" s="3"/>
      <c r="E382" s="406"/>
      <c r="F382" s="9"/>
      <c r="G382" s="9"/>
      <c r="H382" s="9"/>
      <c r="I382" s="9"/>
      <c r="J382" s="9"/>
      <c r="K382" s="3"/>
      <c r="L382" s="3"/>
      <c r="M382" s="3"/>
      <c r="N382" s="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 x14ac:dyDescent="0.3">
      <c r="B383" s="53"/>
      <c r="C383" s="53"/>
      <c r="D383" s="3"/>
      <c r="E383" s="406"/>
      <c r="F383" s="9"/>
      <c r="G383" s="9"/>
      <c r="H383" s="9"/>
      <c r="I383" s="9"/>
      <c r="J383" s="9"/>
      <c r="K383" s="3"/>
      <c r="L383" s="3"/>
      <c r="M383" s="3"/>
      <c r="N383" s="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 x14ac:dyDescent="0.3">
      <c r="B384" s="53"/>
      <c r="C384" s="53"/>
      <c r="D384" s="3"/>
      <c r="E384" s="406"/>
      <c r="F384" s="9"/>
      <c r="G384" s="9"/>
      <c r="H384" s="9"/>
      <c r="I384" s="9"/>
      <c r="J384" s="9"/>
      <c r="K384" s="3"/>
      <c r="L384" s="3"/>
      <c r="M384" s="3"/>
      <c r="N384" s="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 x14ac:dyDescent="0.3">
      <c r="B385" s="53"/>
      <c r="C385" s="53"/>
      <c r="D385" s="3"/>
      <c r="E385" s="406"/>
      <c r="F385" s="9"/>
      <c r="G385" s="9"/>
      <c r="H385" s="9"/>
      <c r="I385" s="9"/>
      <c r="J385" s="9"/>
      <c r="K385" s="3"/>
      <c r="L385" s="3"/>
      <c r="M385" s="3"/>
      <c r="N385" s="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 x14ac:dyDescent="0.3">
      <c r="B386" s="53"/>
      <c r="C386" s="53"/>
      <c r="D386" s="3"/>
      <c r="E386" s="406"/>
      <c r="F386" s="9"/>
      <c r="G386" s="9"/>
      <c r="H386" s="9"/>
      <c r="I386" s="9"/>
      <c r="J386" s="9"/>
      <c r="K386" s="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 x14ac:dyDescent="0.3">
      <c r="B387" s="53"/>
      <c r="C387" s="53"/>
      <c r="D387" s="3"/>
      <c r="E387" s="406"/>
      <c r="F387" s="9"/>
      <c r="G387" s="9"/>
      <c r="H387" s="9"/>
      <c r="I387" s="9"/>
      <c r="J387" s="9"/>
      <c r="K387" s="3"/>
      <c r="L387" s="3"/>
      <c r="M387" s="3"/>
      <c r="N387" s="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 x14ac:dyDescent="0.3">
      <c r="B388" s="53"/>
      <c r="C388" s="53"/>
      <c r="D388" s="3"/>
      <c r="E388" s="406"/>
      <c r="F388" s="9"/>
      <c r="G388" s="9"/>
      <c r="H388" s="9"/>
      <c r="I388" s="9"/>
      <c r="J388" s="9"/>
      <c r="K388" s="3"/>
      <c r="L388" s="3"/>
      <c r="M388" s="3"/>
      <c r="N388" s="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 x14ac:dyDescent="0.3">
      <c r="B389" s="53"/>
      <c r="C389" s="53"/>
      <c r="D389" s="3"/>
      <c r="E389" s="406"/>
      <c r="F389" s="9"/>
      <c r="G389" s="9"/>
      <c r="H389" s="9"/>
      <c r="I389" s="9"/>
      <c r="J389" s="9"/>
      <c r="K389" s="3"/>
      <c r="L389" s="3"/>
      <c r="M389" s="3"/>
      <c r="N389" s="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 x14ac:dyDescent="0.3">
      <c r="B390" s="53"/>
      <c r="C390" s="53"/>
      <c r="D390" s="3"/>
      <c r="E390" s="406"/>
      <c r="F390" s="9"/>
      <c r="G390" s="9"/>
      <c r="H390" s="9"/>
      <c r="I390" s="9"/>
      <c r="J390" s="9"/>
      <c r="K390" s="3"/>
      <c r="L390" s="3"/>
      <c r="M390" s="3"/>
      <c r="N390" s="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 x14ac:dyDescent="0.3">
      <c r="B391" s="53"/>
      <c r="C391" s="53"/>
      <c r="D391" s="3"/>
      <c r="E391" s="406"/>
      <c r="F391" s="9"/>
      <c r="G391" s="9"/>
      <c r="H391" s="9"/>
      <c r="I391" s="9"/>
      <c r="J391" s="9"/>
      <c r="K391" s="3"/>
      <c r="L391" s="3"/>
      <c r="M391" s="3"/>
      <c r="N391" s="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 x14ac:dyDescent="0.3">
      <c r="B392" s="53"/>
      <c r="C392" s="53"/>
      <c r="D392" s="3"/>
      <c r="E392" s="406"/>
      <c r="F392" s="9"/>
      <c r="G392" s="9"/>
      <c r="H392" s="9"/>
      <c r="I392" s="9"/>
      <c r="J392" s="9"/>
      <c r="K392" s="3"/>
      <c r="L392" s="3"/>
      <c r="M392" s="3"/>
      <c r="N392" s="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 x14ac:dyDescent="0.3">
      <c r="B393" s="53"/>
      <c r="C393" s="53"/>
      <c r="D393" s="3"/>
      <c r="E393" s="406"/>
      <c r="F393" s="9"/>
      <c r="G393" s="9"/>
      <c r="H393" s="9"/>
      <c r="I393" s="9"/>
      <c r="J393" s="9"/>
      <c r="K393" s="3"/>
      <c r="L393" s="3"/>
      <c r="M393" s="3"/>
      <c r="N393" s="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 x14ac:dyDescent="0.3">
      <c r="B394" s="53"/>
      <c r="C394" s="53"/>
      <c r="D394" s="3"/>
      <c r="E394" s="406"/>
      <c r="F394" s="9"/>
      <c r="G394" s="9"/>
      <c r="H394" s="9"/>
      <c r="I394" s="9"/>
      <c r="J394" s="9"/>
      <c r="K394" s="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 x14ac:dyDescent="0.3">
      <c r="B395" s="53"/>
      <c r="C395" s="53"/>
      <c r="D395" s="3"/>
      <c r="E395" s="406"/>
      <c r="F395" s="9"/>
      <c r="G395" s="9"/>
      <c r="H395" s="9"/>
      <c r="I395" s="9"/>
      <c r="J395" s="9"/>
      <c r="K395" s="3"/>
      <c r="L395" s="3"/>
      <c r="M395" s="3"/>
      <c r="N395" s="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 x14ac:dyDescent="0.3">
      <c r="B396" s="53"/>
      <c r="C396" s="53"/>
      <c r="D396" s="3"/>
      <c r="E396" s="406"/>
      <c r="F396" s="9"/>
      <c r="G396" s="9"/>
      <c r="H396" s="9"/>
      <c r="I396" s="9"/>
      <c r="J396" s="9"/>
      <c r="K396" s="3"/>
      <c r="L396" s="3"/>
      <c r="M396" s="3"/>
      <c r="N396" s="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 x14ac:dyDescent="0.3">
      <c r="B397" s="53"/>
      <c r="C397" s="53"/>
      <c r="D397" s="3"/>
      <c r="E397" s="406"/>
      <c r="F397" s="9"/>
      <c r="G397" s="9"/>
      <c r="H397" s="9"/>
      <c r="I397" s="9"/>
      <c r="J397" s="9"/>
      <c r="K397" s="3"/>
      <c r="L397" s="3"/>
      <c r="M397" s="3"/>
      <c r="N397" s="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 x14ac:dyDescent="0.3">
      <c r="B398" s="53"/>
      <c r="C398" s="53"/>
      <c r="D398" s="3"/>
      <c r="E398" s="406"/>
      <c r="F398" s="9"/>
      <c r="G398" s="9"/>
      <c r="H398" s="9"/>
      <c r="I398" s="9"/>
      <c r="J398" s="9"/>
      <c r="K398" s="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 x14ac:dyDescent="0.3">
      <c r="B399" s="53"/>
      <c r="C399" s="53"/>
      <c r="D399" s="3"/>
      <c r="E399" s="406"/>
      <c r="F399" s="9"/>
      <c r="G399" s="9"/>
      <c r="H399" s="9"/>
      <c r="I399" s="9"/>
      <c r="J399" s="9"/>
      <c r="K399" s="3"/>
      <c r="L399" s="3"/>
      <c r="M399" s="3"/>
      <c r="N399" s="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 x14ac:dyDescent="0.3">
      <c r="B400" s="53"/>
      <c r="C400" s="53"/>
      <c r="D400" s="3"/>
      <c r="E400" s="406"/>
      <c r="F400" s="9"/>
      <c r="G400" s="9"/>
      <c r="H400" s="9"/>
      <c r="I400" s="9"/>
      <c r="J400" s="9"/>
      <c r="K400" s="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 x14ac:dyDescent="0.3">
      <c r="B401" s="53"/>
      <c r="C401" s="53"/>
      <c r="D401" s="3"/>
      <c r="E401" s="406"/>
      <c r="F401" s="9"/>
      <c r="G401" s="9"/>
      <c r="H401" s="9"/>
      <c r="I401" s="9"/>
      <c r="J401" s="9"/>
      <c r="K401" s="3"/>
      <c r="L401" s="3"/>
      <c r="M401" s="3"/>
      <c r="N401" s="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 x14ac:dyDescent="0.3">
      <c r="B402" s="53"/>
      <c r="C402" s="53"/>
      <c r="D402" s="3"/>
      <c r="E402" s="406"/>
      <c r="F402" s="9"/>
      <c r="G402" s="9"/>
      <c r="H402" s="9"/>
      <c r="I402" s="9"/>
      <c r="J402" s="9"/>
      <c r="K402" s="3"/>
      <c r="L402" s="3"/>
      <c r="M402" s="3"/>
      <c r="N402" s="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 x14ac:dyDescent="0.3">
      <c r="B403" s="53"/>
      <c r="C403" s="53"/>
      <c r="D403" s="3"/>
      <c r="E403" s="406"/>
      <c r="F403" s="9"/>
      <c r="G403" s="9"/>
      <c r="H403" s="9"/>
      <c r="I403" s="9"/>
      <c r="J403" s="9"/>
      <c r="K403" s="3"/>
      <c r="L403" s="3"/>
      <c r="M403" s="3"/>
      <c r="N403" s="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 x14ac:dyDescent="0.3">
      <c r="B404" s="53"/>
      <c r="C404" s="53"/>
      <c r="D404" s="3"/>
      <c r="E404" s="406"/>
      <c r="F404" s="9"/>
      <c r="G404" s="9"/>
      <c r="H404" s="9"/>
      <c r="I404" s="9"/>
      <c r="J404" s="9"/>
      <c r="K404" s="3"/>
      <c r="L404" s="3"/>
      <c r="M404" s="3"/>
      <c r="N404" s="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 x14ac:dyDescent="0.3">
      <c r="B405" s="53"/>
      <c r="C405" s="53"/>
      <c r="D405" s="3"/>
      <c r="E405" s="406"/>
      <c r="F405" s="9"/>
      <c r="G405" s="9"/>
      <c r="H405" s="9"/>
      <c r="I405" s="9"/>
      <c r="J405" s="9"/>
      <c r="K405" s="3"/>
      <c r="L405" s="3"/>
      <c r="M405" s="3"/>
      <c r="N405" s="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 x14ac:dyDescent="0.3">
      <c r="B406" s="53"/>
      <c r="C406" s="53"/>
      <c r="D406" s="3"/>
      <c r="E406" s="406"/>
      <c r="F406" s="9"/>
      <c r="G406" s="9"/>
      <c r="H406" s="9"/>
      <c r="I406" s="9"/>
      <c r="J406" s="9"/>
      <c r="K406" s="3"/>
      <c r="L406" s="3"/>
      <c r="M406" s="3"/>
      <c r="N406" s="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 x14ac:dyDescent="0.3">
      <c r="B407" s="53"/>
      <c r="C407" s="53"/>
      <c r="D407" s="3"/>
      <c r="E407" s="406"/>
      <c r="F407" s="9"/>
      <c r="G407" s="9"/>
      <c r="H407" s="9"/>
      <c r="I407" s="9"/>
      <c r="J407" s="9"/>
      <c r="K407" s="3"/>
      <c r="L407" s="3"/>
      <c r="M407" s="3"/>
      <c r="N407" s="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 x14ac:dyDescent="0.3">
      <c r="B408" s="53"/>
      <c r="C408" s="53"/>
      <c r="D408" s="3"/>
      <c r="E408" s="406"/>
      <c r="F408" s="9"/>
      <c r="G408" s="9"/>
      <c r="H408" s="9"/>
      <c r="I408" s="9"/>
      <c r="J408" s="9"/>
      <c r="K408" s="3"/>
      <c r="L408" s="3"/>
      <c r="M408" s="3"/>
      <c r="N408" s="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 x14ac:dyDescent="0.3">
      <c r="B409" s="53"/>
      <c r="C409" s="53"/>
      <c r="D409" s="3"/>
      <c r="E409" s="406"/>
      <c r="F409" s="9"/>
      <c r="G409" s="9"/>
      <c r="H409" s="9"/>
      <c r="I409" s="9"/>
      <c r="J409" s="9"/>
      <c r="K409" s="3"/>
      <c r="L409" s="3"/>
      <c r="M409" s="3"/>
      <c r="N409" s="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 x14ac:dyDescent="0.3">
      <c r="B410" s="53"/>
      <c r="C410" s="53"/>
      <c r="D410" s="3"/>
      <c r="E410" s="406"/>
      <c r="F410" s="9"/>
      <c r="G410" s="9"/>
      <c r="H410" s="9"/>
      <c r="I410" s="9"/>
      <c r="J410" s="9"/>
      <c r="K410" s="3"/>
      <c r="L410" s="3"/>
      <c r="M410" s="3"/>
      <c r="N410" s="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 x14ac:dyDescent="0.3">
      <c r="B411" s="53"/>
      <c r="C411" s="53"/>
      <c r="D411" s="3"/>
      <c r="E411" s="406"/>
      <c r="F411" s="9"/>
      <c r="G411" s="9"/>
      <c r="H411" s="9"/>
      <c r="I411" s="9"/>
      <c r="J411" s="9"/>
      <c r="K411" s="3"/>
      <c r="L411" s="3"/>
      <c r="M411" s="3"/>
      <c r="N411" s="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2:47" x14ac:dyDescent="0.3">
      <c r="B412" s="53"/>
      <c r="C412" s="53"/>
      <c r="D412" s="3"/>
      <c r="E412" s="406"/>
      <c r="F412" s="9"/>
      <c r="G412" s="9"/>
      <c r="H412" s="9"/>
      <c r="I412" s="9"/>
      <c r="J412" s="9"/>
      <c r="K412" s="3"/>
      <c r="L412" s="3"/>
      <c r="M412" s="3"/>
      <c r="N412" s="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2:47" x14ac:dyDescent="0.3">
      <c r="B413" s="53"/>
      <c r="C413" s="53"/>
      <c r="D413" s="3"/>
      <c r="E413" s="406"/>
      <c r="F413" s="9"/>
      <c r="G413" s="9"/>
      <c r="H413" s="9"/>
      <c r="I413" s="9"/>
      <c r="J413" s="9"/>
      <c r="K413" s="3"/>
      <c r="L413" s="3"/>
      <c r="M413" s="3"/>
      <c r="N413" s="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2:47" x14ac:dyDescent="0.3">
      <c r="B414" s="53"/>
      <c r="C414" s="53"/>
      <c r="D414" s="3"/>
      <c r="E414" s="406"/>
      <c r="F414" s="9"/>
      <c r="G414" s="9"/>
      <c r="H414" s="9"/>
      <c r="I414" s="9"/>
      <c r="J414" s="9"/>
      <c r="K414" s="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2:47" x14ac:dyDescent="0.3">
      <c r="B415" s="53"/>
      <c r="C415" s="53"/>
      <c r="D415" s="3"/>
      <c r="E415" s="406"/>
      <c r="F415" s="9"/>
      <c r="G415" s="9"/>
      <c r="H415" s="9"/>
      <c r="I415" s="9"/>
      <c r="J415" s="9"/>
      <c r="K415" s="3"/>
      <c r="L415" s="3"/>
      <c r="M415" s="3"/>
      <c r="N415" s="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2:47" x14ac:dyDescent="0.3">
      <c r="B416" s="53"/>
      <c r="C416" s="53"/>
      <c r="D416" s="3"/>
      <c r="E416" s="406"/>
      <c r="F416" s="9"/>
      <c r="G416" s="9"/>
      <c r="H416" s="9"/>
      <c r="I416" s="9"/>
      <c r="J416" s="9"/>
      <c r="K416" s="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2:47" x14ac:dyDescent="0.3">
      <c r="B417" s="53"/>
      <c r="C417" s="53"/>
      <c r="D417" s="3"/>
      <c r="E417" s="406"/>
      <c r="F417" s="9"/>
      <c r="G417" s="9"/>
      <c r="H417" s="9"/>
      <c r="I417" s="9"/>
      <c r="J417" s="9"/>
      <c r="K417" s="3"/>
      <c r="L417" s="3"/>
      <c r="M417" s="3"/>
      <c r="N417" s="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2:47" x14ac:dyDescent="0.3">
      <c r="B418" s="53"/>
      <c r="C418" s="53"/>
      <c r="D418" s="3"/>
      <c r="E418" s="406"/>
      <c r="F418" s="9"/>
      <c r="G418" s="9"/>
      <c r="H418" s="9"/>
      <c r="I418" s="9"/>
      <c r="J418" s="9"/>
      <c r="K418" s="3"/>
      <c r="L418" s="3"/>
      <c r="M418" s="3"/>
      <c r="N418" s="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2:47" x14ac:dyDescent="0.3">
      <c r="B419" s="53"/>
      <c r="C419" s="53"/>
      <c r="D419" s="3"/>
      <c r="E419" s="406"/>
      <c r="F419" s="9"/>
      <c r="G419" s="9"/>
      <c r="H419" s="9"/>
      <c r="I419" s="9"/>
      <c r="J419" s="9"/>
      <c r="K419" s="3"/>
      <c r="L419" s="3"/>
      <c r="M419" s="3"/>
      <c r="N419" s="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2:47" x14ac:dyDescent="0.3">
      <c r="B420" s="53"/>
      <c r="C420" s="53"/>
      <c r="D420" s="3"/>
      <c r="E420" s="406"/>
      <c r="F420" s="9"/>
      <c r="G420" s="9"/>
      <c r="H420" s="9"/>
      <c r="I420" s="9"/>
      <c r="J420" s="9"/>
      <c r="K420" s="3"/>
      <c r="L420" s="3"/>
      <c r="M420" s="3"/>
      <c r="N420" s="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2:47" x14ac:dyDescent="0.3">
      <c r="B421" s="53"/>
      <c r="C421" s="53"/>
      <c r="D421" s="3"/>
      <c r="E421" s="406"/>
      <c r="F421" s="9"/>
      <c r="G421" s="9"/>
      <c r="H421" s="9"/>
      <c r="I421" s="9"/>
      <c r="J421" s="9"/>
      <c r="K421" s="3"/>
      <c r="L421" s="3"/>
      <c r="M421" s="3"/>
      <c r="N421" s="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2:47" x14ac:dyDescent="0.3">
      <c r="B422" s="53"/>
      <c r="C422" s="53"/>
      <c r="D422" s="3"/>
      <c r="E422" s="406"/>
      <c r="F422" s="9"/>
      <c r="G422" s="9"/>
      <c r="H422" s="9"/>
      <c r="I422" s="9"/>
      <c r="J422" s="9"/>
      <c r="K422" s="3"/>
      <c r="L422" s="3"/>
      <c r="M422" s="3"/>
      <c r="N422" s="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2:47" x14ac:dyDescent="0.3">
      <c r="B423" s="53"/>
      <c r="C423" s="53"/>
      <c r="D423" s="3"/>
      <c r="E423" s="406"/>
      <c r="F423" s="9"/>
      <c r="G423" s="9"/>
      <c r="H423" s="9"/>
      <c r="I423" s="9"/>
      <c r="J423" s="9"/>
      <c r="K423" s="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2:47" x14ac:dyDescent="0.3">
      <c r="B424" s="53"/>
      <c r="C424" s="53"/>
      <c r="D424" s="3"/>
      <c r="E424" s="406"/>
      <c r="F424" s="9"/>
      <c r="G424" s="9"/>
      <c r="H424" s="9"/>
      <c r="I424" s="9"/>
      <c r="J424" s="9"/>
      <c r="K424" s="3"/>
      <c r="L424" s="3"/>
      <c r="M424" s="3"/>
      <c r="N424" s="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2:47" x14ac:dyDescent="0.3">
      <c r="B425" s="53"/>
      <c r="C425" s="53"/>
      <c r="D425" s="3"/>
      <c r="E425" s="406"/>
      <c r="F425" s="9"/>
      <c r="G425" s="9"/>
      <c r="H425" s="9"/>
      <c r="I425" s="9"/>
      <c r="J425" s="9"/>
      <c r="K425" s="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2:47" x14ac:dyDescent="0.3">
      <c r="B426" s="53"/>
      <c r="C426" s="53"/>
      <c r="D426" s="3"/>
      <c r="E426" s="406"/>
      <c r="F426" s="9"/>
      <c r="G426" s="9"/>
      <c r="H426" s="9"/>
      <c r="I426" s="9"/>
      <c r="J426" s="9"/>
      <c r="K426" s="3"/>
      <c r="L426" s="3"/>
      <c r="M426" s="3"/>
      <c r="N426" s="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2:47" x14ac:dyDescent="0.3">
      <c r="B427" s="53"/>
      <c r="C427" s="53"/>
      <c r="D427" s="3"/>
      <c r="E427" s="406"/>
      <c r="F427" s="9"/>
      <c r="G427" s="9"/>
      <c r="H427" s="9"/>
      <c r="I427" s="9"/>
      <c r="J427" s="9"/>
      <c r="K427" s="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2:47" x14ac:dyDescent="0.3">
      <c r="B428" s="53"/>
      <c r="C428" s="53"/>
      <c r="D428" s="3"/>
      <c r="E428" s="406"/>
      <c r="F428" s="9"/>
      <c r="G428" s="9"/>
      <c r="H428" s="9"/>
      <c r="I428" s="9"/>
      <c r="J428" s="9"/>
      <c r="K428" s="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2:47" x14ac:dyDescent="0.3">
      <c r="B429" s="53"/>
      <c r="C429" s="53"/>
      <c r="D429" s="3"/>
      <c r="E429" s="406"/>
      <c r="F429" s="9"/>
      <c r="G429" s="9"/>
      <c r="H429" s="9"/>
      <c r="I429" s="9"/>
      <c r="J429" s="9"/>
      <c r="K429" s="3"/>
      <c r="L429" s="3"/>
      <c r="M429" s="3"/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2:47" x14ac:dyDescent="0.3">
      <c r="B430" s="53"/>
      <c r="C430" s="53"/>
      <c r="D430" s="3"/>
      <c r="E430" s="406"/>
      <c r="F430" s="9"/>
      <c r="G430" s="9"/>
      <c r="H430" s="9"/>
      <c r="I430" s="9"/>
      <c r="J430" s="9"/>
      <c r="K430" s="3"/>
      <c r="L430" s="3"/>
      <c r="M430" s="3"/>
      <c r="N430" s="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2:47" x14ac:dyDescent="0.3">
      <c r="B431" s="53"/>
      <c r="C431" s="53"/>
      <c r="D431" s="3"/>
      <c r="E431" s="406"/>
      <c r="F431" s="9"/>
      <c r="G431" s="9"/>
      <c r="H431" s="9"/>
      <c r="I431" s="9"/>
      <c r="J431" s="9"/>
      <c r="K431" s="3"/>
      <c r="L431" s="3"/>
      <c r="M431" s="3"/>
      <c r="N431" s="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2:47" x14ac:dyDescent="0.3">
      <c r="B432" s="53"/>
      <c r="C432" s="53"/>
      <c r="D432" s="3"/>
      <c r="E432" s="406"/>
      <c r="F432" s="9"/>
      <c r="G432" s="9"/>
      <c r="H432" s="9"/>
      <c r="I432" s="9"/>
      <c r="J432" s="9"/>
      <c r="K432" s="3"/>
      <c r="L432" s="3"/>
      <c r="M432" s="3"/>
      <c r="N432" s="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2:47" x14ac:dyDescent="0.3">
      <c r="B433" s="53"/>
      <c r="C433" s="53"/>
      <c r="D433" s="3"/>
      <c r="E433" s="406"/>
      <c r="F433" s="9"/>
      <c r="G433" s="9"/>
      <c r="H433" s="9"/>
      <c r="I433" s="9"/>
      <c r="J433" s="9"/>
      <c r="K433" s="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2:47" x14ac:dyDescent="0.3">
      <c r="B434" s="53"/>
      <c r="C434" s="53"/>
      <c r="D434" s="3"/>
      <c r="E434" s="406"/>
      <c r="F434" s="9"/>
      <c r="G434" s="9"/>
      <c r="H434" s="9"/>
      <c r="I434" s="9"/>
      <c r="J434" s="9"/>
      <c r="K434" s="3"/>
      <c r="L434" s="3"/>
      <c r="M434" s="3"/>
      <c r="N434" s="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2:47" x14ac:dyDescent="0.3">
      <c r="B435" s="53"/>
      <c r="C435" s="53"/>
      <c r="D435" s="3"/>
      <c r="E435" s="406"/>
      <c r="F435" s="9"/>
      <c r="G435" s="9"/>
      <c r="H435" s="9"/>
      <c r="I435" s="9"/>
      <c r="J435" s="9"/>
      <c r="K435" s="3"/>
      <c r="L435" s="3"/>
      <c r="M435" s="3"/>
      <c r="N435" s="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2:47" x14ac:dyDescent="0.3">
      <c r="B436" s="53"/>
      <c r="C436" s="53"/>
      <c r="D436" s="3"/>
      <c r="E436" s="406"/>
      <c r="F436" s="9"/>
      <c r="G436" s="9"/>
      <c r="H436" s="9"/>
      <c r="I436" s="9"/>
      <c r="J436" s="9"/>
      <c r="K436" s="3"/>
      <c r="L436" s="3"/>
      <c r="M436" s="3"/>
      <c r="N436" s="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2:47" x14ac:dyDescent="0.3">
      <c r="B437" s="53"/>
      <c r="C437" s="53"/>
      <c r="D437" s="3"/>
      <c r="E437" s="406"/>
      <c r="F437" s="9"/>
      <c r="G437" s="9"/>
      <c r="H437" s="9"/>
      <c r="I437" s="9"/>
      <c r="J437" s="9"/>
      <c r="K437" s="3"/>
      <c r="L437" s="3"/>
      <c r="M437" s="3"/>
      <c r="N437" s="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2:47" x14ac:dyDescent="0.3">
      <c r="B438" s="53"/>
      <c r="C438" s="53"/>
      <c r="D438" s="3"/>
      <c r="E438" s="406"/>
      <c r="F438" s="9"/>
      <c r="G438" s="9"/>
      <c r="H438" s="9"/>
      <c r="I438" s="9"/>
      <c r="J438" s="9"/>
      <c r="K438" s="3"/>
      <c r="L438" s="3"/>
      <c r="M438" s="3"/>
      <c r="N438" s="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2:47" x14ac:dyDescent="0.3">
      <c r="B439" s="53"/>
      <c r="C439" s="53"/>
      <c r="D439" s="3"/>
      <c r="E439" s="406"/>
      <c r="F439" s="9"/>
      <c r="G439" s="9"/>
      <c r="H439" s="9"/>
      <c r="I439" s="9"/>
      <c r="J439" s="9"/>
      <c r="K439" s="3"/>
      <c r="L439" s="3"/>
      <c r="M439" s="3"/>
      <c r="N439" s="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2:47" x14ac:dyDescent="0.3">
      <c r="B440" s="53"/>
      <c r="C440" s="53"/>
      <c r="D440" s="3"/>
      <c r="E440" s="406"/>
      <c r="F440" s="9"/>
      <c r="G440" s="9"/>
      <c r="H440" s="9"/>
      <c r="I440" s="9"/>
      <c r="J440" s="9"/>
      <c r="K440" s="3"/>
      <c r="L440" s="3"/>
      <c r="M440" s="3"/>
      <c r="N440" s="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2:47" x14ac:dyDescent="0.3">
      <c r="B441" s="53"/>
      <c r="C441" s="53"/>
      <c r="D441" s="3"/>
      <c r="E441" s="406"/>
      <c r="F441" s="9"/>
      <c r="G441" s="9"/>
      <c r="H441" s="9"/>
      <c r="I441" s="9"/>
      <c r="J441" s="9"/>
      <c r="K441" s="3"/>
      <c r="L441" s="3"/>
      <c r="M441" s="3"/>
      <c r="N441" s="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2:47" x14ac:dyDescent="0.3">
      <c r="B442" s="53"/>
      <c r="C442" s="53"/>
      <c r="D442" s="3"/>
      <c r="E442" s="406"/>
      <c r="F442" s="9"/>
      <c r="G442" s="9"/>
      <c r="H442" s="9"/>
      <c r="I442" s="9"/>
      <c r="J442" s="9"/>
      <c r="K442" s="3"/>
      <c r="L442" s="3"/>
      <c r="M442" s="3"/>
      <c r="N442" s="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2:47" x14ac:dyDescent="0.3">
      <c r="B443" s="53"/>
      <c r="C443" s="53"/>
      <c r="D443" s="3"/>
      <c r="E443" s="406"/>
      <c r="F443" s="9"/>
      <c r="G443" s="9"/>
      <c r="H443" s="9"/>
      <c r="I443" s="9"/>
      <c r="J443" s="9"/>
      <c r="K443" s="3"/>
      <c r="L443" s="3"/>
      <c r="M443" s="3"/>
      <c r="N443" s="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2:47" x14ac:dyDescent="0.3">
      <c r="B444" s="53"/>
      <c r="C444" s="53"/>
      <c r="D444" s="3"/>
      <c r="E444" s="406"/>
      <c r="F444" s="9"/>
      <c r="G444" s="9"/>
      <c r="H444" s="9"/>
      <c r="I444" s="9"/>
      <c r="J444" s="9"/>
      <c r="K444" s="3"/>
      <c r="L444" s="3"/>
      <c r="M444" s="3"/>
      <c r="N444" s="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2:47" x14ac:dyDescent="0.3">
      <c r="B445" s="53"/>
      <c r="C445" s="53"/>
      <c r="D445" s="3"/>
      <c r="E445" s="406"/>
      <c r="F445" s="9"/>
      <c r="G445" s="9"/>
      <c r="H445" s="9"/>
      <c r="I445" s="9"/>
      <c r="J445" s="9"/>
      <c r="K445" s="3"/>
      <c r="L445" s="3"/>
      <c r="M445" s="3"/>
      <c r="N445" s="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2:47" x14ac:dyDescent="0.3">
      <c r="B446" s="53"/>
      <c r="C446" s="53"/>
      <c r="D446" s="3"/>
      <c r="E446" s="406"/>
      <c r="F446" s="9"/>
      <c r="G446" s="9"/>
      <c r="H446" s="9"/>
      <c r="I446" s="9"/>
      <c r="J446" s="9"/>
      <c r="K446" s="3"/>
      <c r="L446" s="3"/>
      <c r="M446" s="3"/>
      <c r="N446" s="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2:47" x14ac:dyDescent="0.3">
      <c r="B447" s="53"/>
      <c r="C447" s="53"/>
      <c r="D447" s="3"/>
      <c r="E447" s="406"/>
      <c r="F447" s="9"/>
      <c r="G447" s="9"/>
      <c r="H447" s="9"/>
      <c r="I447" s="9"/>
      <c r="J447" s="9"/>
      <c r="K447" s="3"/>
      <c r="L447" s="3"/>
      <c r="M447" s="3"/>
      <c r="N447" s="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2:47" x14ac:dyDescent="0.3">
      <c r="B448" s="53"/>
      <c r="C448" s="53"/>
      <c r="D448" s="3"/>
      <c r="E448" s="406"/>
      <c r="F448" s="9"/>
      <c r="G448" s="9"/>
      <c r="H448" s="9"/>
      <c r="I448" s="9"/>
      <c r="J448" s="9"/>
      <c r="K448" s="3"/>
      <c r="L448" s="3"/>
      <c r="M448" s="3"/>
      <c r="N448" s="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2:47" x14ac:dyDescent="0.3">
      <c r="B449" s="53"/>
      <c r="C449" s="53"/>
      <c r="D449" s="3"/>
      <c r="E449" s="406"/>
      <c r="F449" s="9"/>
      <c r="G449" s="9"/>
      <c r="H449" s="9"/>
      <c r="I449" s="9"/>
      <c r="J449" s="9"/>
      <c r="K449" s="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2:47" x14ac:dyDescent="0.3">
      <c r="B450" s="53"/>
      <c r="C450" s="53"/>
      <c r="D450" s="3"/>
      <c r="E450" s="406"/>
      <c r="F450" s="9"/>
      <c r="G450" s="9"/>
      <c r="H450" s="9"/>
      <c r="I450" s="9"/>
      <c r="J450" s="9"/>
      <c r="K450" s="3"/>
      <c r="L450" s="3"/>
      <c r="M450" s="3"/>
      <c r="N450" s="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2:47" x14ac:dyDescent="0.3">
      <c r="B451" s="53"/>
      <c r="C451" s="53"/>
      <c r="D451" s="3"/>
      <c r="E451" s="406"/>
      <c r="F451" s="9"/>
      <c r="G451" s="9"/>
      <c r="H451" s="9"/>
      <c r="I451" s="9"/>
      <c r="J451" s="9"/>
      <c r="K451" s="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2:47" x14ac:dyDescent="0.3">
      <c r="B452" s="53"/>
      <c r="C452" s="53"/>
      <c r="D452" s="3"/>
      <c r="E452" s="406"/>
      <c r="F452" s="9"/>
      <c r="G452" s="9"/>
      <c r="H452" s="9"/>
      <c r="I452" s="9"/>
      <c r="J452" s="9"/>
      <c r="K452" s="3"/>
      <c r="L452" s="3"/>
      <c r="M452" s="3"/>
      <c r="N452" s="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2:47" x14ac:dyDescent="0.3">
      <c r="B453" s="53"/>
      <c r="C453" s="53"/>
      <c r="D453" s="3"/>
      <c r="E453" s="406"/>
      <c r="F453" s="9"/>
      <c r="G453" s="9"/>
      <c r="H453" s="9"/>
      <c r="I453" s="9"/>
      <c r="J453" s="9"/>
      <c r="K453" s="3"/>
      <c r="L453" s="3"/>
      <c r="M453" s="3"/>
      <c r="N453" s="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2:47" x14ac:dyDescent="0.3">
      <c r="B454" s="53"/>
      <c r="C454" s="53"/>
      <c r="D454" s="3"/>
      <c r="E454" s="406"/>
      <c r="F454" s="9"/>
      <c r="G454" s="9"/>
      <c r="H454" s="9"/>
      <c r="I454" s="9"/>
      <c r="J454" s="9"/>
      <c r="K454" s="3"/>
      <c r="L454" s="3"/>
      <c r="M454" s="3"/>
      <c r="N454" s="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2:47" x14ac:dyDescent="0.3">
      <c r="B455" s="53"/>
      <c r="C455" s="53"/>
      <c r="D455" s="3"/>
      <c r="E455" s="406"/>
      <c r="F455" s="9"/>
      <c r="G455" s="9"/>
      <c r="H455" s="9"/>
      <c r="I455" s="9"/>
      <c r="J455" s="9"/>
      <c r="K455" s="3"/>
      <c r="L455" s="3"/>
      <c r="M455" s="3"/>
      <c r="N455" s="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2:47" x14ac:dyDescent="0.3">
      <c r="B456" s="53"/>
      <c r="C456" s="53"/>
      <c r="D456" s="3"/>
      <c r="E456" s="406"/>
      <c r="F456" s="9"/>
      <c r="G456" s="9"/>
      <c r="H456" s="9"/>
      <c r="I456" s="9"/>
      <c r="J456" s="9"/>
      <c r="K456" s="3"/>
      <c r="L456" s="3"/>
      <c r="M456" s="3"/>
      <c r="N456" s="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2:47" x14ac:dyDescent="0.3">
      <c r="B457" s="53"/>
      <c r="C457" s="53"/>
      <c r="D457" s="3"/>
      <c r="E457" s="406"/>
      <c r="F457" s="9"/>
      <c r="G457" s="9"/>
      <c r="H457" s="9"/>
      <c r="I457" s="9"/>
      <c r="J457" s="9"/>
      <c r="K457" s="3"/>
      <c r="L457" s="3"/>
      <c r="M457" s="3"/>
      <c r="N457" s="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2:47" x14ac:dyDescent="0.3">
      <c r="B458" s="53"/>
      <c r="C458" s="53"/>
      <c r="D458" s="3"/>
      <c r="E458" s="406"/>
      <c r="F458" s="9"/>
      <c r="G458" s="9"/>
      <c r="H458" s="9"/>
      <c r="I458" s="9"/>
      <c r="J458" s="9"/>
      <c r="K458" s="3"/>
      <c r="L458" s="3"/>
      <c r="M458" s="3"/>
      <c r="N458" s="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2:47" x14ac:dyDescent="0.3">
      <c r="B459" s="53"/>
      <c r="C459" s="53"/>
      <c r="D459" s="3"/>
      <c r="E459" s="406"/>
      <c r="F459" s="9"/>
      <c r="G459" s="9"/>
      <c r="H459" s="9"/>
      <c r="I459" s="9"/>
      <c r="J459" s="9"/>
      <c r="K459" s="3"/>
      <c r="L459" s="3"/>
      <c r="M459" s="3"/>
      <c r="N459" s="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2:47" x14ac:dyDescent="0.3">
      <c r="B460" s="53"/>
      <c r="C460" s="53"/>
      <c r="D460" s="3"/>
      <c r="E460" s="406"/>
      <c r="F460" s="9"/>
      <c r="G460" s="9"/>
      <c r="H460" s="9"/>
      <c r="I460" s="9"/>
      <c r="J460" s="9"/>
      <c r="K460" s="3"/>
      <c r="L460" s="3"/>
      <c r="M460" s="3"/>
      <c r="N460" s="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2:47" x14ac:dyDescent="0.3">
      <c r="B461" s="53"/>
      <c r="C461" s="53"/>
      <c r="D461" s="3"/>
      <c r="E461" s="406"/>
      <c r="F461" s="9"/>
      <c r="G461" s="9"/>
      <c r="H461" s="9"/>
      <c r="I461" s="9"/>
      <c r="J461" s="9"/>
      <c r="K461" s="3"/>
      <c r="L461" s="3"/>
      <c r="M461" s="3"/>
      <c r="N461" s="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2:47" x14ac:dyDescent="0.3">
      <c r="B462" s="53"/>
      <c r="C462" s="53"/>
      <c r="D462" s="3"/>
      <c r="E462" s="406"/>
      <c r="F462" s="9"/>
      <c r="G462" s="9"/>
      <c r="H462" s="9"/>
      <c r="I462" s="9"/>
      <c r="J462" s="9"/>
      <c r="K462" s="3"/>
      <c r="L462" s="3"/>
      <c r="M462" s="3"/>
      <c r="N462" s="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2:47" x14ac:dyDescent="0.3">
      <c r="B463" s="53"/>
      <c r="C463" s="53"/>
      <c r="D463" s="3"/>
      <c r="E463" s="406"/>
      <c r="F463" s="9"/>
      <c r="G463" s="9"/>
      <c r="H463" s="9"/>
      <c r="I463" s="9"/>
      <c r="J463" s="9"/>
      <c r="K463" s="3"/>
      <c r="L463" s="3"/>
      <c r="M463" s="3"/>
      <c r="N463" s="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2:47" x14ac:dyDescent="0.3">
      <c r="B464" s="53"/>
      <c r="C464" s="53"/>
      <c r="D464" s="3"/>
      <c r="E464" s="406"/>
      <c r="F464" s="9"/>
      <c r="G464" s="9"/>
      <c r="H464" s="9"/>
      <c r="I464" s="9"/>
      <c r="J464" s="9"/>
      <c r="K464" s="3"/>
      <c r="L464" s="3"/>
      <c r="M464" s="3"/>
      <c r="N464" s="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2:47" x14ac:dyDescent="0.3">
      <c r="B465" s="53"/>
      <c r="C465" s="53"/>
      <c r="D465" s="3"/>
      <c r="E465" s="406"/>
      <c r="F465" s="9"/>
      <c r="G465" s="9"/>
      <c r="H465" s="9"/>
      <c r="I465" s="9"/>
      <c r="J465" s="9"/>
      <c r="K465" s="3"/>
      <c r="L465" s="3"/>
      <c r="M465" s="3"/>
      <c r="N465" s="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2:47" x14ac:dyDescent="0.3">
      <c r="B466" s="53"/>
      <c r="C466" s="53"/>
      <c r="D466" s="3"/>
      <c r="E466" s="406"/>
      <c r="F466" s="9"/>
      <c r="G466" s="9"/>
      <c r="H466" s="9"/>
      <c r="I466" s="9"/>
      <c r="J466" s="9"/>
      <c r="K466" s="3"/>
      <c r="L466" s="3"/>
      <c r="M466" s="3"/>
      <c r="N466" s="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2:47" x14ac:dyDescent="0.3">
      <c r="B467" s="53"/>
      <c r="C467" s="53"/>
      <c r="D467" s="3"/>
      <c r="E467" s="406"/>
      <c r="F467" s="9"/>
      <c r="G467" s="9"/>
      <c r="H467" s="9"/>
      <c r="I467" s="9"/>
      <c r="J467" s="9"/>
      <c r="K467" s="3"/>
      <c r="L467" s="3"/>
      <c r="M467" s="3"/>
      <c r="N467" s="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2:47" x14ac:dyDescent="0.3">
      <c r="B468" s="53"/>
      <c r="C468" s="53"/>
      <c r="D468" s="3"/>
      <c r="E468" s="406"/>
      <c r="F468" s="9"/>
      <c r="G468" s="9"/>
      <c r="H468" s="9"/>
      <c r="I468" s="9"/>
      <c r="J468" s="9"/>
      <c r="K468" s="3"/>
      <c r="L468" s="3"/>
      <c r="M468" s="3"/>
      <c r="N468" s="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2:47" x14ac:dyDescent="0.3">
      <c r="B469" s="53"/>
      <c r="C469" s="53"/>
      <c r="D469" s="3"/>
      <c r="E469" s="406"/>
      <c r="F469" s="9"/>
      <c r="G469" s="9"/>
      <c r="H469" s="9"/>
      <c r="I469" s="9"/>
      <c r="J469" s="9"/>
      <c r="K469" s="3"/>
      <c r="L469" s="3"/>
      <c r="M469" s="3"/>
      <c r="N469" s="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2:47" x14ac:dyDescent="0.3">
      <c r="B470" s="53"/>
      <c r="C470" s="53"/>
      <c r="D470" s="3"/>
      <c r="E470" s="406"/>
      <c r="F470" s="9"/>
      <c r="G470" s="9"/>
      <c r="H470" s="9"/>
      <c r="I470" s="9"/>
      <c r="J470" s="9"/>
      <c r="K470" s="3"/>
      <c r="L470" s="3"/>
      <c r="M470" s="3"/>
      <c r="N470" s="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2:47" x14ac:dyDescent="0.3">
      <c r="B471" s="53"/>
      <c r="C471" s="53"/>
      <c r="D471" s="3"/>
      <c r="E471" s="406"/>
      <c r="F471" s="9"/>
      <c r="G471" s="9"/>
      <c r="H471" s="9"/>
      <c r="I471" s="9"/>
      <c r="J471" s="9"/>
      <c r="K471" s="3"/>
      <c r="L471" s="3"/>
      <c r="M471" s="3"/>
      <c r="N471" s="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2:47" x14ac:dyDescent="0.3">
      <c r="B472" s="53"/>
      <c r="C472" s="53"/>
      <c r="D472" s="3"/>
      <c r="E472" s="406"/>
      <c r="F472" s="9"/>
      <c r="G472" s="9"/>
      <c r="H472" s="9"/>
      <c r="I472" s="9"/>
      <c r="J472" s="9"/>
      <c r="K472" s="3"/>
      <c r="L472" s="3"/>
      <c r="M472" s="3"/>
      <c r="N472" s="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2:47" x14ac:dyDescent="0.3">
      <c r="B473" s="53"/>
      <c r="C473" s="53"/>
      <c r="D473" s="3"/>
      <c r="E473" s="406"/>
      <c r="F473" s="9"/>
      <c r="G473" s="9"/>
      <c r="H473" s="9"/>
      <c r="I473" s="9"/>
      <c r="J473" s="9"/>
      <c r="K473" s="3"/>
      <c r="L473" s="3"/>
      <c r="M473" s="3"/>
      <c r="N473" s="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2:47" x14ac:dyDescent="0.3">
      <c r="B474" s="53"/>
      <c r="C474" s="53"/>
      <c r="D474" s="3"/>
      <c r="E474" s="406"/>
      <c r="F474" s="9"/>
      <c r="G474" s="9"/>
      <c r="H474" s="9"/>
      <c r="I474" s="9"/>
      <c r="J474" s="9"/>
      <c r="K474" s="3"/>
      <c r="L474" s="3"/>
      <c r="M474" s="3"/>
      <c r="N474" s="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2:47" x14ac:dyDescent="0.3">
      <c r="B475" s="53"/>
      <c r="C475" s="53"/>
      <c r="D475" s="3"/>
      <c r="E475" s="406"/>
      <c r="F475" s="9"/>
      <c r="G475" s="9"/>
      <c r="H475" s="9"/>
      <c r="I475" s="9"/>
      <c r="J475" s="9"/>
      <c r="K475" s="3"/>
      <c r="L475" s="3"/>
      <c r="M475" s="3"/>
      <c r="N475" s="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2:47" x14ac:dyDescent="0.3">
      <c r="B476" s="53"/>
      <c r="C476" s="53"/>
      <c r="D476" s="3"/>
      <c r="E476" s="406"/>
      <c r="F476" s="9"/>
      <c r="G476" s="9"/>
      <c r="H476" s="9"/>
      <c r="I476" s="9"/>
      <c r="J476" s="9"/>
      <c r="K476" s="3"/>
      <c r="L476" s="3"/>
      <c r="M476" s="3"/>
      <c r="N476" s="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2:47" x14ac:dyDescent="0.3">
      <c r="B477" s="53"/>
      <c r="C477" s="53"/>
      <c r="D477" s="3"/>
      <c r="E477" s="406"/>
      <c r="F477" s="9"/>
      <c r="G477" s="9"/>
      <c r="H477" s="9"/>
      <c r="I477" s="9"/>
      <c r="J477" s="9"/>
      <c r="K477" s="3"/>
      <c r="L477" s="3"/>
      <c r="M477" s="3"/>
      <c r="N477" s="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2:47" x14ac:dyDescent="0.3">
      <c r="B478" s="53"/>
      <c r="C478" s="53"/>
      <c r="D478" s="3"/>
      <c r="E478" s="406"/>
      <c r="F478" s="9"/>
      <c r="G478" s="9"/>
      <c r="H478" s="9"/>
      <c r="I478" s="9"/>
      <c r="J478" s="9"/>
      <c r="K478" s="3"/>
      <c r="L478" s="3"/>
      <c r="M478" s="3"/>
      <c r="N478" s="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2:47" x14ac:dyDescent="0.3">
      <c r="B479" s="53"/>
      <c r="C479" s="53"/>
      <c r="D479" s="3"/>
      <c r="E479" s="406"/>
      <c r="F479" s="9"/>
      <c r="G479" s="9"/>
      <c r="H479" s="9"/>
      <c r="I479" s="9"/>
      <c r="J479" s="9"/>
      <c r="K479" s="3"/>
      <c r="L479" s="3"/>
      <c r="M479" s="3"/>
      <c r="N479" s="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2:47" x14ac:dyDescent="0.3">
      <c r="B480" s="53"/>
      <c r="C480" s="53"/>
      <c r="D480" s="3"/>
      <c r="E480" s="406"/>
      <c r="F480" s="9"/>
      <c r="G480" s="9"/>
      <c r="H480" s="9"/>
      <c r="I480" s="9"/>
      <c r="J480" s="9"/>
      <c r="K480" s="3"/>
      <c r="L480" s="3"/>
      <c r="M480" s="3"/>
      <c r="N480" s="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2:47" x14ac:dyDescent="0.3">
      <c r="B481" s="53"/>
      <c r="C481" s="53"/>
      <c r="D481" s="3"/>
      <c r="E481" s="406"/>
      <c r="F481" s="9"/>
      <c r="G481" s="9"/>
      <c r="H481" s="9"/>
      <c r="I481" s="9"/>
      <c r="J481" s="9"/>
      <c r="K481" s="3"/>
      <c r="L481" s="3"/>
      <c r="M481" s="3"/>
      <c r="N481" s="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2:47" x14ac:dyDescent="0.3">
      <c r="B482" s="53"/>
      <c r="C482" s="53"/>
      <c r="D482" s="3"/>
      <c r="E482" s="406"/>
      <c r="F482" s="9"/>
      <c r="G482" s="9"/>
      <c r="H482" s="9"/>
      <c r="I482" s="9"/>
      <c r="J482" s="9"/>
      <c r="K482" s="3"/>
      <c r="L482" s="3"/>
      <c r="M482" s="3"/>
      <c r="N482" s="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2:47" x14ac:dyDescent="0.3">
      <c r="B483" s="53"/>
      <c r="C483" s="53"/>
      <c r="D483" s="3"/>
      <c r="E483" s="406"/>
      <c r="F483" s="9"/>
      <c r="G483" s="9"/>
      <c r="H483" s="9"/>
      <c r="I483" s="9"/>
      <c r="J483" s="9"/>
      <c r="K483" s="3"/>
      <c r="L483" s="3"/>
      <c r="M483" s="3"/>
      <c r="N483" s="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2:47" x14ac:dyDescent="0.3">
      <c r="B484" s="53"/>
      <c r="C484" s="53"/>
      <c r="D484" s="3"/>
      <c r="E484" s="406"/>
      <c r="F484" s="9"/>
      <c r="G484" s="9"/>
      <c r="H484" s="9"/>
      <c r="I484" s="9"/>
      <c r="J484" s="9"/>
      <c r="K484" s="3"/>
      <c r="L484" s="3"/>
      <c r="M484" s="3"/>
      <c r="N484" s="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2:47" x14ac:dyDescent="0.3">
      <c r="B485" s="53"/>
      <c r="C485" s="53"/>
      <c r="D485" s="3"/>
      <c r="E485" s="406"/>
      <c r="F485" s="9"/>
      <c r="G485" s="9"/>
      <c r="H485" s="9"/>
      <c r="I485" s="9"/>
      <c r="J485" s="9"/>
      <c r="K485" s="3"/>
      <c r="L485" s="3"/>
      <c r="M485" s="3"/>
      <c r="N485" s="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2:47" x14ac:dyDescent="0.3">
      <c r="B486" s="53"/>
      <c r="C486" s="53"/>
      <c r="D486" s="3"/>
      <c r="E486" s="406"/>
      <c r="F486" s="9"/>
      <c r="G486" s="9"/>
      <c r="H486" s="9"/>
      <c r="I486" s="9"/>
      <c r="J486" s="9"/>
      <c r="K486" s="3"/>
      <c r="L486" s="3"/>
      <c r="M486" s="3"/>
      <c r="N486" s="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2:47" x14ac:dyDescent="0.3">
      <c r="B487" s="53"/>
      <c r="C487" s="53"/>
      <c r="D487" s="3"/>
      <c r="E487" s="406"/>
      <c r="F487" s="9"/>
      <c r="G487" s="9"/>
      <c r="H487" s="9"/>
      <c r="I487" s="9"/>
      <c r="J487" s="9"/>
      <c r="K487" s="3"/>
      <c r="L487" s="3"/>
      <c r="M487" s="3"/>
      <c r="N487" s="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2:47" x14ac:dyDescent="0.3">
      <c r="B488" s="53"/>
      <c r="C488" s="53"/>
      <c r="D488" s="3"/>
      <c r="E488" s="406"/>
      <c r="F488" s="9"/>
      <c r="G488" s="9"/>
      <c r="H488" s="9"/>
      <c r="I488" s="9"/>
      <c r="J488" s="9"/>
      <c r="K488" s="3"/>
      <c r="L488" s="3"/>
      <c r="M488" s="3"/>
      <c r="N488" s="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2:47" x14ac:dyDescent="0.3">
      <c r="B489" s="53"/>
      <c r="C489" s="53"/>
      <c r="D489" s="3"/>
      <c r="E489" s="406"/>
      <c r="F489" s="9"/>
      <c r="G489" s="9"/>
      <c r="H489" s="9"/>
      <c r="I489" s="9"/>
      <c r="J489" s="9"/>
      <c r="K489" s="3"/>
      <c r="L489" s="3"/>
      <c r="M489" s="3"/>
      <c r="N489" s="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2:47" x14ac:dyDescent="0.3">
      <c r="B490" s="53"/>
      <c r="C490" s="53"/>
      <c r="D490" s="3"/>
      <c r="E490" s="406"/>
      <c r="F490" s="9"/>
      <c r="G490" s="9"/>
      <c r="H490" s="9"/>
      <c r="I490" s="9"/>
      <c r="J490" s="9"/>
      <c r="K490" s="3"/>
      <c r="L490" s="3"/>
      <c r="M490" s="3"/>
      <c r="N490" s="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2:47" x14ac:dyDescent="0.3">
      <c r="B491" s="53"/>
      <c r="C491" s="53"/>
      <c r="D491" s="3"/>
      <c r="E491" s="406"/>
      <c r="F491" s="9"/>
      <c r="G491" s="9"/>
      <c r="H491" s="9"/>
      <c r="I491" s="9"/>
      <c r="J491" s="9"/>
      <c r="K491" s="3"/>
      <c r="L491" s="3"/>
      <c r="M491" s="3"/>
      <c r="N491" s="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2:47" x14ac:dyDescent="0.3">
      <c r="B492" s="53"/>
      <c r="C492" s="53"/>
      <c r="D492" s="3"/>
      <c r="E492" s="406"/>
      <c r="F492" s="9"/>
      <c r="G492" s="9"/>
      <c r="H492" s="9"/>
      <c r="I492" s="9"/>
      <c r="J492" s="9"/>
      <c r="K492" s="3"/>
      <c r="L492" s="3"/>
      <c r="M492" s="3"/>
      <c r="N492" s="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2:47" x14ac:dyDescent="0.3">
      <c r="B493" s="53"/>
      <c r="C493" s="53"/>
      <c r="D493" s="3"/>
      <c r="E493" s="406"/>
      <c r="F493" s="9"/>
      <c r="G493" s="9"/>
      <c r="H493" s="9"/>
      <c r="I493" s="9"/>
      <c r="J493" s="9"/>
      <c r="K493" s="3"/>
      <c r="L493" s="3"/>
      <c r="M493" s="3"/>
      <c r="N493" s="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2:47" x14ac:dyDescent="0.3">
      <c r="B494" s="53"/>
      <c r="C494" s="53"/>
      <c r="D494" s="3"/>
      <c r="E494" s="406"/>
      <c r="F494" s="9"/>
      <c r="G494" s="9"/>
      <c r="H494" s="9"/>
      <c r="I494" s="9"/>
      <c r="J494" s="9"/>
      <c r="K494" s="3"/>
      <c r="L494" s="3"/>
      <c r="M494" s="3"/>
      <c r="N494" s="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2:47" x14ac:dyDescent="0.3">
      <c r="B495" s="53"/>
      <c r="C495" s="53"/>
      <c r="D495" s="3"/>
      <c r="E495" s="406"/>
      <c r="F495" s="9"/>
      <c r="G495" s="9"/>
      <c r="H495" s="9"/>
      <c r="I495" s="9"/>
      <c r="J495" s="9"/>
      <c r="K495" s="3"/>
      <c r="L495" s="3"/>
      <c r="M495" s="3"/>
      <c r="N495" s="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2:47" x14ac:dyDescent="0.3">
      <c r="B496" s="53"/>
      <c r="C496" s="53"/>
      <c r="D496" s="3"/>
      <c r="E496" s="406"/>
      <c r="F496" s="9"/>
      <c r="G496" s="9"/>
      <c r="H496" s="9"/>
      <c r="I496" s="9"/>
      <c r="J496" s="9"/>
      <c r="K496" s="3"/>
      <c r="L496" s="3"/>
      <c r="M496" s="3"/>
      <c r="N496" s="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2:47" x14ac:dyDescent="0.3">
      <c r="B497" s="53"/>
      <c r="C497" s="53"/>
      <c r="D497" s="3"/>
      <c r="E497" s="406"/>
      <c r="F497" s="9"/>
      <c r="G497" s="9"/>
      <c r="H497" s="9"/>
      <c r="I497" s="9"/>
      <c r="J497" s="9"/>
      <c r="K497" s="3"/>
      <c r="L497" s="3"/>
      <c r="M497" s="3"/>
      <c r="N497" s="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2:47" x14ac:dyDescent="0.3">
      <c r="B498" s="53"/>
      <c r="C498" s="53"/>
      <c r="D498" s="3"/>
      <c r="E498" s="406"/>
      <c r="F498" s="9"/>
      <c r="G498" s="9"/>
      <c r="H498" s="9"/>
      <c r="I498" s="9"/>
      <c r="J498" s="9"/>
      <c r="K498" s="3"/>
      <c r="L498" s="3"/>
      <c r="M498" s="3"/>
      <c r="N498" s="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2:47" x14ac:dyDescent="0.3">
      <c r="B499" s="53"/>
      <c r="C499" s="53"/>
      <c r="D499" s="3"/>
      <c r="E499" s="406"/>
      <c r="F499" s="9"/>
      <c r="G499" s="9"/>
      <c r="H499" s="9"/>
      <c r="I499" s="9"/>
      <c r="J499" s="9"/>
      <c r="K499" s="3"/>
      <c r="L499" s="3"/>
      <c r="M499" s="3"/>
      <c r="N499" s="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2:47" x14ac:dyDescent="0.3">
      <c r="B500" s="53"/>
      <c r="C500" s="53"/>
      <c r="D500" s="3"/>
      <c r="E500" s="406"/>
      <c r="F500" s="9"/>
      <c r="G500" s="9"/>
      <c r="H500" s="9"/>
      <c r="I500" s="9"/>
      <c r="J500" s="9"/>
      <c r="K500" s="3"/>
      <c r="L500" s="3"/>
      <c r="M500" s="3"/>
      <c r="N500" s="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2:47" x14ac:dyDescent="0.3">
      <c r="B501" s="53"/>
      <c r="C501" s="53"/>
      <c r="D501" s="3"/>
      <c r="E501" s="406"/>
      <c r="F501" s="9"/>
      <c r="G501" s="9"/>
      <c r="H501" s="9"/>
      <c r="I501" s="9"/>
      <c r="J501" s="9"/>
      <c r="K501" s="3"/>
      <c r="L501" s="3"/>
      <c r="M501" s="3"/>
      <c r="N501" s="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2:47" x14ac:dyDescent="0.3">
      <c r="B502" s="53"/>
      <c r="C502" s="53"/>
      <c r="D502" s="3"/>
      <c r="E502" s="406"/>
      <c r="F502" s="9"/>
      <c r="G502" s="9"/>
      <c r="H502" s="9"/>
      <c r="I502" s="9"/>
      <c r="J502" s="9"/>
      <c r="K502" s="3"/>
      <c r="L502" s="3"/>
      <c r="M502" s="3"/>
      <c r="N502" s="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2:47" x14ac:dyDescent="0.3">
      <c r="B503" s="53"/>
      <c r="C503" s="53"/>
      <c r="D503" s="3"/>
      <c r="E503" s="406"/>
      <c r="F503" s="9"/>
      <c r="G503" s="9"/>
      <c r="H503" s="9"/>
      <c r="I503" s="9"/>
      <c r="J503" s="9"/>
      <c r="K503" s="3"/>
      <c r="L503" s="3"/>
      <c r="M503" s="3"/>
      <c r="N503" s="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2:47" x14ac:dyDescent="0.3">
      <c r="B504" s="53"/>
      <c r="C504" s="53"/>
      <c r="D504" s="3"/>
      <c r="E504" s="406"/>
      <c r="F504" s="9"/>
      <c r="G504" s="9"/>
      <c r="H504" s="9"/>
      <c r="I504" s="9"/>
      <c r="J504" s="9"/>
      <c r="K504" s="3"/>
      <c r="L504" s="3"/>
      <c r="M504" s="3"/>
      <c r="N504" s="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2:47" x14ac:dyDescent="0.3">
      <c r="B505" s="53"/>
      <c r="C505" s="53"/>
      <c r="D505" s="3"/>
      <c r="E505" s="406"/>
      <c r="F505" s="9"/>
      <c r="G505" s="9"/>
      <c r="H505" s="9"/>
      <c r="I505" s="9"/>
      <c r="J505" s="9"/>
      <c r="K505" s="3"/>
      <c r="L505" s="3"/>
      <c r="M505" s="3"/>
      <c r="N505" s="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2:47" x14ac:dyDescent="0.3">
      <c r="B506" s="53"/>
      <c r="C506" s="53"/>
      <c r="D506" s="3"/>
      <c r="E506" s="406"/>
      <c r="F506" s="9"/>
      <c r="G506" s="9"/>
      <c r="H506" s="9"/>
      <c r="I506" s="9"/>
      <c r="J506" s="9"/>
      <c r="K506" s="3"/>
      <c r="L506" s="3"/>
      <c r="M506" s="3"/>
      <c r="N506" s="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2:47" x14ac:dyDescent="0.3">
      <c r="B507" s="53"/>
      <c r="C507" s="53"/>
      <c r="D507" s="3"/>
      <c r="E507" s="406"/>
      <c r="F507" s="9"/>
      <c r="G507" s="9"/>
      <c r="H507" s="9"/>
      <c r="I507" s="9"/>
      <c r="J507" s="9"/>
      <c r="K507" s="3"/>
      <c r="L507" s="3"/>
      <c r="M507" s="3"/>
      <c r="N507" s="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2:47" x14ac:dyDescent="0.3">
      <c r="B508" s="53"/>
      <c r="C508" s="53"/>
      <c r="D508" s="3"/>
      <c r="E508" s="406"/>
      <c r="F508" s="9"/>
      <c r="G508" s="9"/>
      <c r="H508" s="9"/>
      <c r="I508" s="9"/>
      <c r="J508" s="9"/>
      <c r="K508" s="3"/>
      <c r="L508" s="3"/>
      <c r="M508" s="3"/>
      <c r="N508" s="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2:47" x14ac:dyDescent="0.3">
      <c r="B509" s="53"/>
      <c r="C509" s="53"/>
      <c r="D509" s="3"/>
      <c r="E509" s="406"/>
      <c r="F509" s="9"/>
      <c r="G509" s="9"/>
      <c r="H509" s="9"/>
      <c r="I509" s="9"/>
      <c r="J509" s="9"/>
      <c r="K509" s="3"/>
      <c r="L509" s="3"/>
      <c r="M509" s="3"/>
      <c r="N509" s="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2:47" x14ac:dyDescent="0.3">
      <c r="B510" s="53"/>
      <c r="C510" s="53"/>
      <c r="D510" s="3"/>
      <c r="E510" s="406"/>
      <c r="F510" s="9"/>
      <c r="G510" s="9"/>
      <c r="H510" s="9"/>
      <c r="I510" s="9"/>
      <c r="J510" s="9"/>
      <c r="K510" s="3"/>
      <c r="L510" s="3"/>
      <c r="M510" s="3"/>
      <c r="N510" s="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2:47" x14ac:dyDescent="0.3">
      <c r="B511" s="53"/>
      <c r="C511" s="53"/>
      <c r="D511" s="3"/>
      <c r="E511" s="406"/>
      <c r="F511" s="9"/>
      <c r="G511" s="9"/>
      <c r="H511" s="9"/>
      <c r="I511" s="9"/>
      <c r="J511" s="9"/>
      <c r="K511" s="3"/>
      <c r="L511" s="3"/>
      <c r="M511" s="3"/>
      <c r="N511" s="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2:47" x14ac:dyDescent="0.3">
      <c r="B512" s="53"/>
      <c r="C512" s="53"/>
      <c r="D512" s="3"/>
      <c r="E512" s="406"/>
      <c r="F512" s="9"/>
      <c r="G512" s="9"/>
      <c r="H512" s="9"/>
      <c r="I512" s="9"/>
      <c r="J512" s="9"/>
      <c r="K512" s="3"/>
      <c r="L512" s="3"/>
      <c r="M512" s="3"/>
      <c r="N512" s="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2:47" x14ac:dyDescent="0.3">
      <c r="B513" s="53"/>
      <c r="C513" s="53"/>
      <c r="D513" s="3"/>
      <c r="E513" s="406"/>
      <c r="F513" s="9"/>
      <c r="G513" s="9"/>
      <c r="H513" s="9"/>
      <c r="I513" s="9"/>
      <c r="J513" s="9"/>
      <c r="K513" s="3"/>
      <c r="L513" s="3"/>
      <c r="M513" s="3"/>
      <c r="N513" s="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2:47" x14ac:dyDescent="0.3">
      <c r="B514" s="53"/>
      <c r="C514" s="53"/>
      <c r="D514" s="3"/>
      <c r="E514" s="406"/>
      <c r="F514" s="9"/>
      <c r="G514" s="9"/>
      <c r="H514" s="9"/>
      <c r="I514" s="9"/>
      <c r="J514" s="9"/>
      <c r="K514" s="3"/>
      <c r="L514" s="3"/>
      <c r="M514" s="3"/>
      <c r="N514" s="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2:47" x14ac:dyDescent="0.3">
      <c r="B515" s="53"/>
      <c r="C515" s="53"/>
      <c r="D515" s="3"/>
      <c r="E515" s="406"/>
      <c r="F515" s="9"/>
      <c r="G515" s="9"/>
      <c r="H515" s="9"/>
      <c r="I515" s="9"/>
      <c r="J515" s="9"/>
      <c r="K515" s="3"/>
      <c r="L515" s="3"/>
      <c r="M515" s="3"/>
      <c r="N515" s="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2:47" x14ac:dyDescent="0.3">
      <c r="B516" s="53"/>
      <c r="C516" s="53"/>
      <c r="D516" s="3"/>
      <c r="E516" s="406"/>
      <c r="F516" s="9"/>
      <c r="G516" s="9"/>
      <c r="H516" s="9"/>
      <c r="I516" s="9"/>
      <c r="J516" s="9"/>
      <c r="K516" s="3"/>
      <c r="L516" s="3"/>
      <c r="M516" s="3"/>
      <c r="N516" s="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2:47" x14ac:dyDescent="0.3">
      <c r="B517" s="53"/>
      <c r="C517" s="53"/>
      <c r="D517" s="3"/>
      <c r="E517" s="406"/>
      <c r="F517" s="9"/>
      <c r="G517" s="9"/>
      <c r="H517" s="9"/>
      <c r="I517" s="9"/>
      <c r="J517" s="9"/>
      <c r="K517" s="3"/>
      <c r="L517" s="3"/>
      <c r="M517" s="3"/>
      <c r="N517" s="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2:47" x14ac:dyDescent="0.3">
      <c r="B518" s="53"/>
      <c r="C518" s="53"/>
      <c r="D518" s="3"/>
      <c r="E518" s="406"/>
      <c r="F518" s="9"/>
      <c r="G518" s="9"/>
      <c r="H518" s="9"/>
      <c r="I518" s="9"/>
      <c r="J518" s="9"/>
      <c r="K518" s="3"/>
      <c r="L518" s="3"/>
      <c r="M518" s="3"/>
      <c r="N518" s="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2:47" x14ac:dyDescent="0.3">
      <c r="B519" s="53"/>
      <c r="C519" s="53"/>
      <c r="D519" s="3"/>
      <c r="E519" s="406"/>
      <c r="F519" s="9"/>
      <c r="G519" s="9"/>
      <c r="H519" s="9"/>
      <c r="I519" s="9"/>
      <c r="J519" s="9"/>
      <c r="K519" s="3"/>
      <c r="L519" s="3"/>
      <c r="M519" s="3"/>
      <c r="N519" s="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2:47" x14ac:dyDescent="0.3">
      <c r="B520" s="53"/>
      <c r="C520" s="53"/>
      <c r="D520" s="3"/>
      <c r="E520" s="406"/>
      <c r="F520" s="9"/>
      <c r="G520" s="9"/>
      <c r="H520" s="9"/>
      <c r="I520" s="9"/>
      <c r="J520" s="9"/>
      <c r="K520" s="3"/>
      <c r="L520" s="3"/>
      <c r="M520" s="3"/>
      <c r="N520" s="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2:47" x14ac:dyDescent="0.3">
      <c r="B521" s="53"/>
      <c r="C521" s="53"/>
      <c r="D521" s="3"/>
      <c r="E521" s="406"/>
      <c r="F521" s="9"/>
      <c r="G521" s="9"/>
      <c r="H521" s="9"/>
      <c r="I521" s="9"/>
      <c r="J521" s="9"/>
      <c r="K521" s="3"/>
      <c r="L521" s="3"/>
      <c r="M521" s="3"/>
      <c r="N521" s="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2:47" x14ac:dyDescent="0.3">
      <c r="B522" s="53"/>
      <c r="C522" s="53"/>
      <c r="D522" s="3"/>
      <c r="E522" s="406"/>
      <c r="F522" s="9"/>
      <c r="G522" s="9"/>
      <c r="H522" s="9"/>
      <c r="I522" s="9"/>
      <c r="J522" s="9"/>
      <c r="K522" s="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2:47" x14ac:dyDescent="0.3">
      <c r="B523" s="53"/>
      <c r="C523" s="53"/>
      <c r="D523" s="3"/>
      <c r="E523" s="406"/>
      <c r="F523" s="9"/>
      <c r="G523" s="9"/>
      <c r="H523" s="9"/>
      <c r="I523" s="9"/>
      <c r="J523" s="9"/>
      <c r="K523" s="3"/>
      <c r="L523" s="3"/>
      <c r="M523" s="3"/>
      <c r="N523" s="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2:47" x14ac:dyDescent="0.3">
      <c r="B524" s="53"/>
      <c r="C524" s="53"/>
      <c r="D524" s="3"/>
      <c r="E524" s="406"/>
      <c r="F524" s="9"/>
      <c r="G524" s="9"/>
      <c r="H524" s="9"/>
      <c r="I524" s="9"/>
      <c r="J524" s="9"/>
      <c r="K524" s="3"/>
      <c r="L524" s="3"/>
      <c r="M524" s="3"/>
      <c r="N524" s="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2:47" x14ac:dyDescent="0.3">
      <c r="B525" s="53"/>
      <c r="C525" s="53"/>
      <c r="D525" s="3"/>
      <c r="E525" s="406"/>
      <c r="F525" s="9"/>
      <c r="G525" s="9"/>
      <c r="H525" s="9"/>
      <c r="I525" s="9"/>
      <c r="J525" s="9"/>
      <c r="K525" s="3"/>
      <c r="L525" s="3"/>
      <c r="M525" s="3"/>
      <c r="N525" s="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2:47" x14ac:dyDescent="0.3">
      <c r="B526" s="53"/>
      <c r="C526" s="53"/>
      <c r="D526" s="3"/>
      <c r="E526" s="406"/>
      <c r="F526" s="9"/>
      <c r="G526" s="9"/>
      <c r="H526" s="9"/>
      <c r="I526" s="9"/>
      <c r="J526" s="9"/>
      <c r="K526" s="3"/>
      <c r="L526" s="3"/>
      <c r="M526" s="3"/>
      <c r="N526" s="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2:47" x14ac:dyDescent="0.3">
      <c r="B527" s="53"/>
      <c r="C527" s="53"/>
      <c r="D527" s="3"/>
      <c r="E527" s="406"/>
      <c r="F527" s="9"/>
      <c r="G527" s="9"/>
      <c r="H527" s="9"/>
      <c r="I527" s="9"/>
      <c r="J527" s="9"/>
      <c r="K527" s="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2:47" x14ac:dyDescent="0.3">
      <c r="B528" s="53"/>
      <c r="C528" s="53"/>
      <c r="D528" s="3"/>
      <c r="E528" s="406"/>
      <c r="F528" s="9"/>
      <c r="G528" s="9"/>
      <c r="H528" s="9"/>
      <c r="I528" s="9"/>
      <c r="J528" s="9"/>
      <c r="K528" s="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2:47" x14ac:dyDescent="0.3">
      <c r="B529" s="53"/>
      <c r="C529" s="53"/>
      <c r="D529" s="3"/>
      <c r="E529" s="406"/>
      <c r="F529" s="9"/>
      <c r="G529" s="9"/>
      <c r="H529" s="9"/>
      <c r="I529" s="9"/>
      <c r="J529" s="9"/>
      <c r="K529" s="3"/>
      <c r="L529" s="3"/>
      <c r="M529" s="3"/>
      <c r="N529" s="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2:47" x14ac:dyDescent="0.3">
      <c r="B530" s="53"/>
      <c r="C530" s="53"/>
      <c r="D530" s="3"/>
      <c r="E530" s="406"/>
      <c r="F530" s="9"/>
      <c r="G530" s="9"/>
      <c r="H530" s="9"/>
      <c r="I530" s="9"/>
      <c r="J530" s="9"/>
      <c r="K530" s="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2:47" x14ac:dyDescent="0.3">
      <c r="B531" s="53"/>
      <c r="C531" s="53"/>
      <c r="D531" s="3"/>
      <c r="E531" s="406"/>
      <c r="F531" s="9"/>
      <c r="G531" s="9"/>
      <c r="H531" s="9"/>
      <c r="I531" s="9"/>
      <c r="J531" s="9"/>
      <c r="K531" s="3"/>
      <c r="L531" s="3"/>
      <c r="M531" s="3"/>
      <c r="N531" s="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2:47" x14ac:dyDescent="0.3">
      <c r="B532" s="53"/>
      <c r="C532" s="53"/>
      <c r="D532" s="3"/>
      <c r="E532" s="406"/>
      <c r="F532" s="9"/>
      <c r="G532" s="9"/>
      <c r="H532" s="9"/>
      <c r="I532" s="9"/>
      <c r="J532" s="9"/>
      <c r="K532" s="3"/>
      <c r="L532" s="3"/>
      <c r="M532" s="3"/>
      <c r="N532" s="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2:47" x14ac:dyDescent="0.3">
      <c r="B533" s="53"/>
      <c r="C533" s="53"/>
      <c r="D533" s="3"/>
      <c r="E533" s="406"/>
      <c r="F533" s="9"/>
      <c r="G533" s="9"/>
      <c r="H533" s="9"/>
      <c r="I533" s="9"/>
      <c r="J533" s="9"/>
      <c r="K533" s="3"/>
      <c r="L533" s="3"/>
      <c r="M533" s="3"/>
      <c r="N533" s="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2:47" x14ac:dyDescent="0.3">
      <c r="B534" s="53"/>
      <c r="C534" s="53"/>
      <c r="D534" s="3"/>
      <c r="E534" s="406"/>
      <c r="F534" s="9"/>
      <c r="G534" s="9"/>
      <c r="H534" s="9"/>
      <c r="I534" s="9"/>
      <c r="J534" s="9"/>
      <c r="K534" s="3"/>
      <c r="L534" s="3"/>
      <c r="M534" s="3"/>
      <c r="N534" s="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2:47" x14ac:dyDescent="0.3">
      <c r="B535" s="53"/>
      <c r="C535" s="53"/>
      <c r="D535" s="3"/>
      <c r="E535" s="406"/>
      <c r="F535" s="9"/>
      <c r="G535" s="9"/>
      <c r="H535" s="9"/>
      <c r="I535" s="9"/>
      <c r="J535" s="9"/>
      <c r="K535" s="3"/>
      <c r="L535" s="3"/>
      <c r="M535" s="3"/>
      <c r="N535" s="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2:47" x14ac:dyDescent="0.3">
      <c r="B536" s="53"/>
      <c r="C536" s="53"/>
      <c r="D536" s="3"/>
      <c r="E536" s="406"/>
      <c r="F536" s="9"/>
      <c r="G536" s="9"/>
      <c r="H536" s="9"/>
      <c r="I536" s="9"/>
      <c r="J536" s="9"/>
      <c r="K536" s="3"/>
      <c r="L536" s="3"/>
      <c r="M536" s="3"/>
      <c r="N536" s="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2:47" x14ac:dyDescent="0.3">
      <c r="B537" s="53"/>
      <c r="C537" s="53"/>
      <c r="D537" s="3"/>
      <c r="E537" s="406"/>
      <c r="F537" s="9"/>
      <c r="G537" s="9"/>
      <c r="H537" s="9"/>
      <c r="I537" s="9"/>
      <c r="J537" s="9"/>
      <c r="K537" s="3"/>
      <c r="L537" s="3"/>
      <c r="M537" s="3"/>
      <c r="N537" s="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2:47" x14ac:dyDescent="0.3">
      <c r="B538" s="53"/>
      <c r="C538" s="53"/>
      <c r="D538" s="3"/>
      <c r="E538" s="406"/>
      <c r="F538" s="9"/>
      <c r="G538" s="9"/>
      <c r="H538" s="9"/>
      <c r="I538" s="9"/>
      <c r="J538" s="9"/>
      <c r="K538" s="3"/>
      <c r="L538" s="3"/>
      <c r="M538" s="3"/>
      <c r="N538" s="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2:47" x14ac:dyDescent="0.3">
      <c r="B539" s="53"/>
      <c r="C539" s="53"/>
      <c r="D539" s="3"/>
      <c r="E539" s="406"/>
      <c r="F539" s="9"/>
      <c r="G539" s="9"/>
      <c r="H539" s="9"/>
      <c r="I539" s="9"/>
      <c r="J539" s="9"/>
      <c r="K539" s="3"/>
      <c r="L539" s="3"/>
      <c r="M539" s="3"/>
      <c r="N539" s="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2:47" x14ac:dyDescent="0.3">
      <c r="B540" s="53"/>
      <c r="C540" s="53"/>
      <c r="D540" s="3"/>
      <c r="E540" s="406"/>
      <c r="F540" s="9"/>
      <c r="G540" s="9"/>
      <c r="H540" s="9"/>
      <c r="I540" s="9"/>
      <c r="J540" s="9"/>
      <c r="K540" s="3"/>
      <c r="L540" s="3"/>
      <c r="M540" s="3"/>
      <c r="N540" s="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2:47" x14ac:dyDescent="0.3">
      <c r="B541" s="53"/>
      <c r="C541" s="53"/>
      <c r="D541" s="3"/>
      <c r="E541" s="406"/>
      <c r="F541" s="9"/>
      <c r="G541" s="9"/>
      <c r="H541" s="9"/>
      <c r="I541" s="9"/>
      <c r="J541" s="9"/>
      <c r="K541" s="3"/>
      <c r="L541" s="3"/>
      <c r="M541" s="3"/>
      <c r="N541" s="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2:47" x14ac:dyDescent="0.3">
      <c r="B542" s="53"/>
      <c r="C542" s="53"/>
      <c r="D542" s="3"/>
      <c r="E542" s="406"/>
      <c r="F542" s="9"/>
      <c r="G542" s="9"/>
      <c r="H542" s="9"/>
      <c r="I542" s="9"/>
      <c r="J542" s="9"/>
      <c r="K542" s="3"/>
      <c r="L542" s="3"/>
      <c r="M542" s="3"/>
      <c r="N542" s="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2:47" x14ac:dyDescent="0.3">
      <c r="B543" s="53"/>
      <c r="C543" s="53"/>
      <c r="D543" s="3"/>
      <c r="E543" s="406"/>
      <c r="F543" s="9"/>
      <c r="G543" s="9"/>
      <c r="H543" s="9"/>
      <c r="I543" s="9"/>
      <c r="J543" s="9"/>
      <c r="K543" s="3"/>
      <c r="L543" s="3"/>
      <c r="M543" s="3"/>
      <c r="N543" s="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2:47" x14ac:dyDescent="0.3">
      <c r="B544" s="53"/>
      <c r="C544" s="53"/>
      <c r="D544" s="3"/>
      <c r="E544" s="406"/>
      <c r="F544" s="9"/>
      <c r="G544" s="9"/>
      <c r="H544" s="9"/>
      <c r="I544" s="9"/>
      <c r="J544" s="9"/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2:47" x14ac:dyDescent="0.3">
      <c r="B545" s="53"/>
      <c r="C545" s="53"/>
      <c r="D545" s="3"/>
      <c r="E545" s="406"/>
      <c r="F545" s="9"/>
      <c r="G545" s="9"/>
      <c r="H545" s="9"/>
      <c r="I545" s="9"/>
      <c r="J545" s="9"/>
      <c r="K545" s="3"/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2:47" x14ac:dyDescent="0.3">
      <c r="B546" s="53"/>
      <c r="C546" s="53"/>
      <c r="D546" s="3"/>
      <c r="E546" s="406"/>
      <c r="F546" s="9"/>
      <c r="G546" s="9"/>
      <c r="H546" s="9"/>
      <c r="I546" s="9"/>
      <c r="J546" s="9"/>
      <c r="K546" s="3"/>
      <c r="L546" s="3"/>
      <c r="M546" s="3"/>
      <c r="N546" s="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2:47" x14ac:dyDescent="0.3">
      <c r="B547" s="53"/>
      <c r="C547" s="53"/>
      <c r="D547" s="3"/>
      <c r="E547" s="406"/>
      <c r="F547" s="9"/>
      <c r="G547" s="9"/>
      <c r="H547" s="9"/>
      <c r="I547" s="9"/>
      <c r="J547" s="9"/>
      <c r="K547" s="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2:47" x14ac:dyDescent="0.3">
      <c r="B548" s="53"/>
      <c r="C548" s="53"/>
      <c r="D548" s="3"/>
      <c r="E548" s="406"/>
      <c r="F548" s="9"/>
      <c r="G548" s="9"/>
      <c r="H548" s="9"/>
      <c r="I548" s="9"/>
      <c r="J548" s="9"/>
      <c r="K548" s="3"/>
      <c r="L548" s="3"/>
      <c r="M548" s="3"/>
      <c r="N548" s="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2:47" x14ac:dyDescent="0.3">
      <c r="B549" s="53"/>
      <c r="C549" s="53"/>
      <c r="D549" s="3"/>
      <c r="E549" s="406"/>
      <c r="F549" s="9"/>
      <c r="G549" s="9"/>
      <c r="H549" s="9"/>
      <c r="I549" s="9"/>
      <c r="J549" s="9"/>
      <c r="K549" s="3"/>
      <c r="L549" s="3"/>
      <c r="M549" s="3"/>
      <c r="N549" s="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2:47" x14ac:dyDescent="0.3">
      <c r="B550" s="53"/>
      <c r="C550" s="53"/>
      <c r="D550" s="3"/>
      <c r="E550" s="406"/>
      <c r="F550" s="9"/>
      <c r="G550" s="9"/>
      <c r="H550" s="9"/>
      <c r="I550" s="9"/>
      <c r="J550" s="9"/>
      <c r="K550" s="3"/>
      <c r="L550" s="3"/>
      <c r="M550" s="3"/>
      <c r="N550" s="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2:47" x14ac:dyDescent="0.3">
      <c r="B551" s="53"/>
      <c r="C551" s="53"/>
      <c r="D551" s="3"/>
      <c r="E551" s="406"/>
      <c r="F551" s="9"/>
      <c r="G551" s="9"/>
      <c r="H551" s="9"/>
      <c r="I551" s="9"/>
      <c r="J551" s="9"/>
      <c r="K551" s="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2:47" x14ac:dyDescent="0.3">
      <c r="B552" s="53"/>
      <c r="C552" s="53"/>
      <c r="D552" s="3"/>
      <c r="E552" s="406"/>
      <c r="F552" s="9"/>
      <c r="G552" s="9"/>
      <c r="H552" s="9"/>
      <c r="I552" s="9"/>
      <c r="J552" s="9"/>
      <c r="K552" s="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2:47" x14ac:dyDescent="0.3">
      <c r="B553" s="53"/>
      <c r="C553" s="53"/>
      <c r="D553" s="3"/>
      <c r="E553" s="406"/>
      <c r="F553" s="9"/>
      <c r="G553" s="9"/>
      <c r="H553" s="9"/>
      <c r="I553" s="9"/>
      <c r="J553" s="9"/>
      <c r="K553" s="3"/>
      <c r="L553" s="3"/>
      <c r="M553" s="3"/>
      <c r="N553" s="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2:47" x14ac:dyDescent="0.3">
      <c r="B554" s="53"/>
      <c r="C554" s="53"/>
      <c r="D554" s="3"/>
      <c r="E554" s="406"/>
      <c r="F554" s="9"/>
      <c r="G554" s="9"/>
      <c r="H554" s="9"/>
      <c r="I554" s="9"/>
      <c r="J554" s="9"/>
      <c r="K554" s="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2:47" x14ac:dyDescent="0.3">
      <c r="B555" s="53"/>
      <c r="C555" s="53"/>
      <c r="D555" s="3"/>
      <c r="E555" s="406"/>
      <c r="F555" s="9"/>
      <c r="G555" s="9"/>
      <c r="H555" s="9"/>
      <c r="I555" s="9"/>
      <c r="J555" s="9"/>
      <c r="K555" s="3"/>
      <c r="L555" s="3"/>
      <c r="M555" s="3"/>
      <c r="N555" s="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2:47" x14ac:dyDescent="0.3">
      <c r="B556" s="53"/>
      <c r="C556" s="53"/>
      <c r="D556" s="3"/>
      <c r="E556" s="406"/>
      <c r="F556" s="9"/>
      <c r="G556" s="9"/>
      <c r="H556" s="9"/>
      <c r="I556" s="9"/>
      <c r="J556" s="9"/>
      <c r="K556" s="3"/>
      <c r="L556" s="3"/>
      <c r="M556" s="3"/>
      <c r="N556" s="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2:47" x14ac:dyDescent="0.3">
      <c r="B557" s="53"/>
      <c r="C557" s="53"/>
      <c r="D557" s="3"/>
      <c r="E557" s="406"/>
      <c r="F557" s="9"/>
      <c r="G557" s="9"/>
      <c r="H557" s="9"/>
      <c r="I557" s="9"/>
      <c r="J557" s="9"/>
      <c r="K557" s="3"/>
      <c r="L557" s="3"/>
      <c r="M557" s="3"/>
      <c r="N557" s="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2:47" x14ac:dyDescent="0.3">
      <c r="B558" s="53"/>
      <c r="C558" s="53"/>
      <c r="D558" s="3"/>
      <c r="E558" s="406"/>
      <c r="F558" s="9"/>
      <c r="G558" s="9"/>
      <c r="H558" s="9"/>
      <c r="I558" s="9"/>
      <c r="J558" s="9"/>
      <c r="K558" s="3"/>
      <c r="L558" s="3"/>
      <c r="M558" s="3"/>
      <c r="N558" s="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2:47" x14ac:dyDescent="0.3">
      <c r="B559" s="53"/>
      <c r="C559" s="53"/>
      <c r="D559" s="3"/>
      <c r="E559" s="406"/>
      <c r="F559" s="9"/>
      <c r="G559" s="9"/>
      <c r="H559" s="9"/>
      <c r="I559" s="9"/>
      <c r="J559" s="9"/>
      <c r="K559" s="3"/>
      <c r="L559" s="3"/>
      <c r="M559" s="3"/>
      <c r="N559" s="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2:47" x14ac:dyDescent="0.3">
      <c r="B560" s="53"/>
      <c r="C560" s="53"/>
      <c r="D560" s="3"/>
      <c r="E560" s="406"/>
      <c r="F560" s="9"/>
      <c r="G560" s="9"/>
      <c r="H560" s="9"/>
      <c r="I560" s="9"/>
      <c r="J560" s="9"/>
      <c r="K560" s="3"/>
      <c r="L560" s="3"/>
      <c r="M560" s="3"/>
      <c r="N560" s="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2:47" x14ac:dyDescent="0.3">
      <c r="B561" s="53"/>
      <c r="C561" s="53"/>
      <c r="D561" s="3"/>
      <c r="E561" s="406"/>
      <c r="F561" s="9"/>
      <c r="G561" s="9"/>
      <c r="H561" s="9"/>
      <c r="I561" s="9"/>
      <c r="J561" s="9"/>
      <c r="K561" s="3"/>
      <c r="L561" s="3"/>
      <c r="M561" s="3"/>
      <c r="N561" s="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2:47" x14ac:dyDescent="0.3">
      <c r="B562" s="53"/>
      <c r="C562" s="53"/>
      <c r="D562" s="3"/>
      <c r="E562" s="406"/>
      <c r="F562" s="9"/>
      <c r="G562" s="9"/>
      <c r="H562" s="9"/>
      <c r="I562" s="9"/>
      <c r="J562" s="9"/>
      <c r="K562" s="3"/>
      <c r="L562" s="3"/>
      <c r="M562" s="3"/>
      <c r="N562" s="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2:47" x14ac:dyDescent="0.3">
      <c r="B563" s="53"/>
      <c r="C563" s="53"/>
      <c r="D563" s="3"/>
      <c r="E563" s="406"/>
      <c r="F563" s="9"/>
      <c r="G563" s="9"/>
      <c r="H563" s="9"/>
      <c r="I563" s="9"/>
      <c r="J563" s="9"/>
      <c r="K563" s="3"/>
      <c r="L563" s="3"/>
      <c r="M563" s="3"/>
      <c r="N563" s="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2:47" x14ac:dyDescent="0.3">
      <c r="B564" s="53"/>
      <c r="C564" s="53"/>
      <c r="D564" s="3"/>
      <c r="E564" s="406"/>
      <c r="F564" s="9"/>
      <c r="G564" s="9"/>
      <c r="H564" s="9"/>
      <c r="I564" s="9"/>
      <c r="J564" s="9"/>
      <c r="K564" s="3"/>
      <c r="L564" s="3"/>
      <c r="M564" s="3"/>
      <c r="N564" s="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2:47" x14ac:dyDescent="0.3">
      <c r="B565" s="53"/>
      <c r="C565" s="53"/>
      <c r="D565" s="3"/>
      <c r="E565" s="406"/>
      <c r="F565" s="9"/>
      <c r="G565" s="9"/>
      <c r="H565" s="9"/>
      <c r="I565" s="9"/>
      <c r="J565" s="9"/>
      <c r="K565" s="3"/>
      <c r="L565" s="3"/>
      <c r="M565" s="3"/>
      <c r="N565" s="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2:47" x14ac:dyDescent="0.3">
      <c r="B566" s="53"/>
      <c r="C566" s="53"/>
      <c r="D566" s="3"/>
      <c r="E566" s="406"/>
      <c r="F566" s="9"/>
      <c r="G566" s="9"/>
      <c r="H566" s="9"/>
      <c r="I566" s="9"/>
      <c r="J566" s="9"/>
      <c r="K566" s="3"/>
      <c r="L566" s="3"/>
      <c r="M566" s="3"/>
      <c r="N566" s="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2:47" x14ac:dyDescent="0.3">
      <c r="B567" s="53"/>
      <c r="C567" s="53"/>
      <c r="D567" s="3"/>
      <c r="E567" s="406"/>
      <c r="F567" s="9"/>
      <c r="G567" s="9"/>
      <c r="H567" s="9"/>
      <c r="I567" s="9"/>
      <c r="J567" s="9"/>
      <c r="K567" s="3"/>
      <c r="L567" s="3"/>
      <c r="M567" s="3"/>
      <c r="N567" s="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2:47" x14ac:dyDescent="0.3">
      <c r="B568" s="53"/>
      <c r="C568" s="53"/>
      <c r="D568" s="3"/>
      <c r="E568" s="406"/>
      <c r="F568" s="9"/>
      <c r="G568" s="9"/>
      <c r="H568" s="9"/>
      <c r="I568" s="9"/>
      <c r="J568" s="9"/>
      <c r="K568" s="3"/>
      <c r="L568" s="3"/>
      <c r="M568" s="3"/>
      <c r="N568" s="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2:47" x14ac:dyDescent="0.3">
      <c r="B569" s="53"/>
      <c r="C569" s="53"/>
      <c r="D569" s="3"/>
      <c r="E569" s="406"/>
      <c r="F569" s="9"/>
      <c r="G569" s="9"/>
      <c r="H569" s="9"/>
      <c r="I569" s="9"/>
      <c r="J569" s="9"/>
      <c r="K569" s="3"/>
      <c r="L569" s="3"/>
      <c r="M569" s="3"/>
      <c r="N569" s="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2:47" x14ac:dyDescent="0.3">
      <c r="B570" s="53"/>
      <c r="C570" s="53"/>
      <c r="D570" s="3"/>
      <c r="E570" s="406"/>
      <c r="F570" s="9"/>
      <c r="G570" s="9"/>
      <c r="H570" s="9"/>
      <c r="I570" s="9"/>
      <c r="J570" s="9"/>
      <c r="K570" s="3"/>
      <c r="L570" s="3"/>
      <c r="M570" s="3"/>
      <c r="N570" s="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2:47" x14ac:dyDescent="0.3">
      <c r="B571" s="53"/>
      <c r="C571" s="53"/>
      <c r="D571" s="3"/>
      <c r="E571" s="406"/>
      <c r="F571" s="9"/>
      <c r="G571" s="9"/>
      <c r="H571" s="9"/>
      <c r="I571" s="9"/>
      <c r="J571" s="9"/>
      <c r="K571" s="3"/>
      <c r="L571" s="3"/>
      <c r="M571" s="3"/>
      <c r="N571" s="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2:47" x14ac:dyDescent="0.3">
      <c r="B572" s="53"/>
      <c r="C572" s="53"/>
      <c r="D572" s="3"/>
      <c r="E572" s="406"/>
      <c r="F572" s="9"/>
      <c r="G572" s="9"/>
      <c r="H572" s="9"/>
      <c r="I572" s="9"/>
      <c r="J572" s="9"/>
      <c r="K572" s="3"/>
      <c r="L572" s="3"/>
      <c r="M572" s="3"/>
      <c r="N572" s="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2:47" x14ac:dyDescent="0.3">
      <c r="B573" s="53"/>
      <c r="C573" s="53"/>
      <c r="D573" s="3"/>
      <c r="E573" s="406"/>
      <c r="F573" s="9"/>
      <c r="G573" s="9"/>
      <c r="H573" s="9"/>
      <c r="I573" s="9"/>
      <c r="J573" s="9"/>
      <c r="K573" s="3"/>
      <c r="L573" s="3"/>
      <c r="M573" s="3"/>
      <c r="N573" s="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2:47" x14ac:dyDescent="0.3">
      <c r="B574" s="53"/>
      <c r="C574" s="53"/>
      <c r="D574" s="3"/>
      <c r="E574" s="406"/>
      <c r="F574" s="9"/>
      <c r="G574" s="9"/>
      <c r="H574" s="9"/>
      <c r="I574" s="9"/>
      <c r="J574" s="9"/>
      <c r="K574" s="3"/>
      <c r="L574" s="3"/>
      <c r="M574" s="3"/>
      <c r="N574" s="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2:47" x14ac:dyDescent="0.3">
      <c r="B575" s="53"/>
      <c r="C575" s="53"/>
      <c r="D575" s="3"/>
      <c r="E575" s="406"/>
      <c r="F575" s="9"/>
      <c r="G575" s="9"/>
      <c r="H575" s="9"/>
      <c r="I575" s="9"/>
      <c r="J575" s="9"/>
      <c r="K575" s="3"/>
      <c r="L575" s="3"/>
      <c r="M575" s="3"/>
      <c r="N575" s="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2:47" x14ac:dyDescent="0.3">
      <c r="B576" s="53"/>
      <c r="C576" s="53"/>
      <c r="D576" s="3"/>
      <c r="E576" s="406"/>
      <c r="F576" s="9"/>
      <c r="G576" s="9"/>
      <c r="H576" s="9"/>
      <c r="I576" s="9"/>
      <c r="J576" s="9"/>
      <c r="K576" s="3"/>
      <c r="L576" s="3"/>
      <c r="M576" s="3"/>
      <c r="N576" s="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2:47" x14ac:dyDescent="0.3">
      <c r="B577" s="53"/>
      <c r="C577" s="53"/>
      <c r="D577" s="3"/>
      <c r="E577" s="406"/>
      <c r="F577" s="9"/>
      <c r="G577" s="9"/>
      <c r="H577" s="9"/>
      <c r="I577" s="9"/>
      <c r="J577" s="9"/>
      <c r="K577" s="3"/>
      <c r="L577" s="3"/>
      <c r="M577" s="3"/>
      <c r="N577" s="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2:47" x14ac:dyDescent="0.3">
      <c r="B578" s="53"/>
      <c r="C578" s="53"/>
      <c r="D578" s="3"/>
      <c r="E578" s="406"/>
      <c r="F578" s="9"/>
      <c r="G578" s="9"/>
      <c r="H578" s="9"/>
      <c r="I578" s="9"/>
      <c r="J578" s="9"/>
      <c r="K578" s="3"/>
      <c r="L578" s="3"/>
      <c r="M578" s="3"/>
      <c r="N578" s="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2:47" x14ac:dyDescent="0.3">
      <c r="B579" s="53"/>
      <c r="C579" s="53"/>
      <c r="D579" s="3"/>
      <c r="E579" s="406"/>
      <c r="F579" s="9"/>
      <c r="G579" s="9"/>
      <c r="H579" s="9"/>
      <c r="I579" s="9"/>
      <c r="J579" s="9"/>
      <c r="K579" s="3"/>
      <c r="L579" s="3"/>
      <c r="M579" s="3"/>
      <c r="N579" s="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2:47" x14ac:dyDescent="0.3">
      <c r="B580" s="53"/>
      <c r="C580" s="53"/>
      <c r="D580" s="3"/>
      <c r="E580" s="406"/>
      <c r="F580" s="9"/>
      <c r="G580" s="9"/>
      <c r="H580" s="9"/>
      <c r="I580" s="9"/>
      <c r="J580" s="9"/>
      <c r="K580" s="3"/>
      <c r="L580" s="3"/>
      <c r="M580" s="3"/>
      <c r="N580" s="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2:47" x14ac:dyDescent="0.3">
      <c r="B581" s="53"/>
      <c r="C581" s="53"/>
      <c r="D581" s="3"/>
      <c r="E581" s="406"/>
      <c r="F581" s="9"/>
      <c r="G581" s="9"/>
      <c r="H581" s="9"/>
      <c r="I581" s="9"/>
      <c r="J581" s="9"/>
      <c r="K581" s="3"/>
      <c r="L581" s="3"/>
      <c r="M581" s="3"/>
      <c r="N581" s="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2:47" x14ac:dyDescent="0.3">
      <c r="B582" s="53"/>
      <c r="C582" s="53"/>
      <c r="D582" s="3"/>
      <c r="E582" s="406"/>
      <c r="F582" s="9"/>
      <c r="G582" s="9"/>
      <c r="H582" s="9"/>
      <c r="I582" s="9"/>
      <c r="J582" s="9"/>
      <c r="K582" s="3"/>
      <c r="L582" s="3"/>
      <c r="M582" s="3"/>
      <c r="N582" s="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2:47" x14ac:dyDescent="0.3">
      <c r="B583" s="53"/>
      <c r="C583" s="53"/>
      <c r="D583" s="3"/>
      <c r="E583" s="406"/>
      <c r="F583" s="9"/>
      <c r="G583" s="9"/>
      <c r="H583" s="9"/>
      <c r="I583" s="9"/>
      <c r="J583" s="9"/>
      <c r="K583" s="3"/>
      <c r="L583" s="3"/>
      <c r="M583" s="3"/>
      <c r="N583" s="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2:47" x14ac:dyDescent="0.3">
      <c r="B584" s="53"/>
      <c r="C584" s="53"/>
      <c r="D584" s="3"/>
      <c r="E584" s="406"/>
      <c r="F584" s="9"/>
      <c r="G584" s="9"/>
      <c r="H584" s="9"/>
      <c r="I584" s="9"/>
      <c r="J584" s="9"/>
      <c r="K584" s="3"/>
      <c r="L584" s="3"/>
      <c r="M584" s="3"/>
      <c r="N584" s="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2:47" x14ac:dyDescent="0.3">
      <c r="B585" s="53"/>
      <c r="C585" s="53"/>
      <c r="D585" s="3"/>
      <c r="E585" s="406"/>
      <c r="F585" s="9"/>
      <c r="G585" s="9"/>
      <c r="H585" s="9"/>
      <c r="I585" s="9"/>
      <c r="J585" s="9"/>
      <c r="K585" s="3"/>
      <c r="L585" s="3"/>
      <c r="M585" s="3"/>
      <c r="N585" s="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2:47" x14ac:dyDescent="0.3">
      <c r="B586" s="53"/>
      <c r="C586" s="53"/>
      <c r="D586" s="3"/>
      <c r="E586" s="406"/>
      <c r="F586" s="9"/>
      <c r="G586" s="9"/>
      <c r="H586" s="9"/>
      <c r="I586" s="9"/>
      <c r="J586" s="9"/>
      <c r="K586" s="3"/>
      <c r="L586" s="3"/>
      <c r="M586" s="3"/>
      <c r="N586" s="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2:47" x14ac:dyDescent="0.3">
      <c r="B587" s="53"/>
      <c r="C587" s="53"/>
      <c r="D587" s="3"/>
      <c r="E587" s="406"/>
      <c r="F587" s="9"/>
      <c r="G587" s="9"/>
      <c r="H587" s="9"/>
      <c r="I587" s="9"/>
      <c r="J587" s="9"/>
      <c r="K587" s="3"/>
      <c r="L587" s="3"/>
      <c r="M587" s="3"/>
      <c r="N587" s="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2:47" x14ac:dyDescent="0.3">
      <c r="B588" s="53"/>
      <c r="C588" s="53"/>
      <c r="D588" s="3"/>
      <c r="E588" s="406"/>
      <c r="F588" s="9"/>
      <c r="G588" s="9"/>
      <c r="H588" s="9"/>
      <c r="I588" s="9"/>
      <c r="J588" s="9"/>
      <c r="K588" s="3"/>
      <c r="L588" s="3"/>
      <c r="M588" s="3"/>
      <c r="N588" s="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2:47" x14ac:dyDescent="0.3">
      <c r="B589" s="53"/>
      <c r="C589" s="53"/>
      <c r="D589" s="3"/>
      <c r="E589" s="406"/>
      <c r="F589" s="9"/>
      <c r="G589" s="9"/>
      <c r="H589" s="9"/>
      <c r="I589" s="9"/>
      <c r="J589" s="9"/>
      <c r="K589" s="3"/>
      <c r="L589" s="3"/>
      <c r="M589" s="3"/>
      <c r="N589" s="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2:47" x14ac:dyDescent="0.3">
      <c r="B590" s="53"/>
      <c r="C590" s="53"/>
      <c r="D590" s="3"/>
      <c r="E590" s="406"/>
      <c r="F590" s="9"/>
      <c r="G590" s="9"/>
      <c r="H590" s="9"/>
      <c r="I590" s="9"/>
      <c r="J590" s="9"/>
      <c r="K590" s="3"/>
      <c r="L590" s="3"/>
      <c r="M590" s="3"/>
      <c r="N590" s="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2:47" x14ac:dyDescent="0.3">
      <c r="B591" s="53"/>
      <c r="C591" s="53"/>
      <c r="D591" s="3"/>
      <c r="E591" s="406"/>
      <c r="F591" s="9"/>
      <c r="G591" s="9"/>
      <c r="H591" s="9"/>
      <c r="I591" s="9"/>
      <c r="J591" s="9"/>
      <c r="K591" s="3"/>
      <c r="L591" s="3"/>
      <c r="M591" s="3"/>
      <c r="N591" s="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2:47" x14ac:dyDescent="0.3">
      <c r="B592" s="53"/>
      <c r="C592" s="53"/>
      <c r="D592" s="3"/>
      <c r="E592" s="406"/>
      <c r="F592" s="9"/>
      <c r="G592" s="9"/>
      <c r="H592" s="9"/>
      <c r="I592" s="9"/>
      <c r="J592" s="9"/>
      <c r="K592" s="3"/>
      <c r="L592" s="3"/>
      <c r="M592" s="3"/>
      <c r="N592" s="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2:47" x14ac:dyDescent="0.3">
      <c r="B593" s="53"/>
      <c r="C593" s="53"/>
      <c r="D593" s="3"/>
      <c r="E593" s="406"/>
      <c r="F593" s="9"/>
      <c r="G593" s="9"/>
      <c r="H593" s="9"/>
      <c r="I593" s="9"/>
      <c r="J593" s="9"/>
      <c r="K593" s="3"/>
      <c r="L593" s="3"/>
      <c r="M593" s="3"/>
      <c r="N593" s="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2:47" x14ac:dyDescent="0.3">
      <c r="B594" s="53"/>
      <c r="C594" s="53"/>
      <c r="D594" s="3"/>
      <c r="E594" s="406"/>
      <c r="F594" s="9"/>
      <c r="G594" s="9"/>
      <c r="H594" s="9"/>
      <c r="I594" s="9"/>
      <c r="J594" s="9"/>
      <c r="K594" s="3"/>
      <c r="L594" s="3"/>
      <c r="M594" s="3"/>
      <c r="N594" s="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2:47" x14ac:dyDescent="0.3">
      <c r="B595" s="53"/>
      <c r="C595" s="53"/>
      <c r="D595" s="3"/>
      <c r="E595" s="406"/>
      <c r="F595" s="9"/>
      <c r="G595" s="9"/>
      <c r="H595" s="9"/>
      <c r="I595" s="9"/>
      <c r="J595" s="9"/>
      <c r="K595" s="3"/>
      <c r="L595" s="3"/>
      <c r="M595" s="3"/>
      <c r="N595" s="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2:47" x14ac:dyDescent="0.3">
      <c r="B596" s="53"/>
      <c r="C596" s="53"/>
      <c r="D596" s="3"/>
      <c r="E596" s="406"/>
      <c r="F596" s="9"/>
      <c r="G596" s="9"/>
      <c r="H596" s="9"/>
      <c r="I596" s="9"/>
      <c r="J596" s="9"/>
      <c r="K596" s="3"/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2:47" x14ac:dyDescent="0.3">
      <c r="B597" s="53"/>
      <c r="C597" s="53"/>
      <c r="D597" s="3"/>
      <c r="E597" s="406"/>
      <c r="F597" s="9"/>
      <c r="G597" s="9"/>
      <c r="H597" s="9"/>
      <c r="I597" s="9"/>
      <c r="J597" s="9"/>
      <c r="K597" s="3"/>
      <c r="L597" s="3"/>
      <c r="M597" s="3"/>
      <c r="N597" s="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2:47" x14ac:dyDescent="0.3">
      <c r="B598" s="53"/>
      <c r="C598" s="53"/>
      <c r="D598" s="3"/>
      <c r="E598" s="406"/>
      <c r="F598" s="9"/>
      <c r="G598" s="9"/>
      <c r="H598" s="9"/>
      <c r="I598" s="9"/>
      <c r="J598" s="9"/>
      <c r="K598" s="3"/>
      <c r="L598" s="3"/>
      <c r="M598" s="3"/>
      <c r="N598" s="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2:47" x14ac:dyDescent="0.3">
      <c r="B599" s="53"/>
      <c r="C599" s="53"/>
      <c r="D599" s="3"/>
      <c r="E599" s="406"/>
      <c r="F599" s="9"/>
      <c r="G599" s="9"/>
      <c r="H599" s="9"/>
      <c r="I599" s="9"/>
      <c r="J599" s="9"/>
      <c r="K599" s="3"/>
      <c r="L599" s="3"/>
      <c r="M599" s="3"/>
      <c r="N599" s="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2:47" x14ac:dyDescent="0.3">
      <c r="B600" s="53"/>
      <c r="C600" s="53"/>
      <c r="D600" s="3"/>
      <c r="E600" s="406"/>
      <c r="F600" s="9"/>
      <c r="G600" s="9"/>
      <c r="H600" s="9"/>
      <c r="I600" s="9"/>
      <c r="J600" s="9"/>
      <c r="K600" s="3"/>
      <c r="L600" s="3"/>
      <c r="M600" s="3"/>
      <c r="N600" s="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2:47" x14ac:dyDescent="0.3">
      <c r="B601" s="53"/>
      <c r="C601" s="53"/>
      <c r="D601" s="3"/>
      <c r="E601" s="406"/>
      <c r="F601" s="9"/>
      <c r="G601" s="9"/>
      <c r="H601" s="9"/>
      <c r="I601" s="9"/>
      <c r="J601" s="9"/>
      <c r="K601" s="3"/>
      <c r="L601" s="3"/>
      <c r="M601" s="3"/>
      <c r="N601" s="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2:47" x14ac:dyDescent="0.3">
      <c r="B602" s="53"/>
      <c r="C602" s="53"/>
      <c r="D602" s="3"/>
      <c r="E602" s="406"/>
      <c r="F602" s="9"/>
      <c r="G602" s="9"/>
      <c r="H602" s="9"/>
      <c r="I602" s="9"/>
      <c r="J602" s="9"/>
      <c r="K602" s="3"/>
      <c r="L602" s="3"/>
      <c r="M602" s="3"/>
      <c r="N602" s="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2:47" x14ac:dyDescent="0.3">
      <c r="B603" s="53"/>
      <c r="C603" s="53"/>
      <c r="D603" s="3"/>
      <c r="E603" s="406"/>
      <c r="F603" s="9"/>
      <c r="G603" s="9"/>
      <c r="H603" s="9"/>
      <c r="I603" s="9"/>
      <c r="J603" s="9"/>
      <c r="K603" s="3"/>
      <c r="L603" s="3"/>
      <c r="M603" s="3"/>
      <c r="N603" s="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2:47" x14ac:dyDescent="0.3">
      <c r="B604" s="53"/>
      <c r="C604" s="53"/>
      <c r="D604" s="3"/>
      <c r="E604" s="406"/>
      <c r="F604" s="9"/>
      <c r="G604" s="9"/>
      <c r="H604" s="9"/>
      <c r="I604" s="9"/>
      <c r="J604" s="9"/>
      <c r="K604" s="3"/>
      <c r="L604" s="3"/>
      <c r="M604" s="3"/>
      <c r="N604" s="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2:47" x14ac:dyDescent="0.3">
      <c r="B605" s="53"/>
      <c r="C605" s="53"/>
      <c r="D605" s="3"/>
      <c r="E605" s="406"/>
      <c r="F605" s="9"/>
      <c r="G605" s="9"/>
      <c r="H605" s="9"/>
      <c r="I605" s="9"/>
      <c r="J605" s="9"/>
      <c r="K605" s="3"/>
      <c r="L605" s="3"/>
      <c r="M605" s="3"/>
      <c r="N605" s="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2:47" x14ac:dyDescent="0.3">
      <c r="B606" s="53"/>
      <c r="C606" s="53"/>
      <c r="D606" s="3"/>
      <c r="E606" s="406"/>
      <c r="F606" s="9"/>
      <c r="G606" s="9"/>
      <c r="H606" s="9"/>
      <c r="I606" s="9"/>
      <c r="J606" s="9"/>
      <c r="K606" s="3"/>
      <c r="L606" s="3"/>
      <c r="M606" s="3"/>
      <c r="N606" s="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2:47" x14ac:dyDescent="0.3">
      <c r="B607" s="53"/>
      <c r="C607" s="53"/>
      <c r="D607" s="3"/>
      <c r="E607" s="406"/>
      <c r="F607" s="9"/>
      <c r="G607" s="9"/>
      <c r="H607" s="9"/>
      <c r="I607" s="9"/>
      <c r="J607" s="9"/>
      <c r="K607" s="3"/>
      <c r="L607" s="3"/>
      <c r="M607" s="3"/>
      <c r="N607" s="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2:47" x14ac:dyDescent="0.3">
      <c r="B608" s="53"/>
      <c r="C608" s="53"/>
      <c r="D608" s="3"/>
      <c r="E608" s="406"/>
      <c r="F608" s="9"/>
      <c r="G608" s="9"/>
      <c r="H608" s="9"/>
      <c r="I608" s="9"/>
      <c r="J608" s="9"/>
      <c r="K608" s="3"/>
      <c r="L608" s="3"/>
      <c r="M608" s="3"/>
      <c r="N608" s="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2:47" x14ac:dyDescent="0.3">
      <c r="B609" s="53"/>
      <c r="C609" s="53"/>
      <c r="D609" s="3"/>
      <c r="E609" s="406"/>
      <c r="F609" s="9"/>
      <c r="G609" s="9"/>
      <c r="H609" s="9"/>
      <c r="I609" s="9"/>
      <c r="J609" s="9"/>
      <c r="K609" s="3"/>
      <c r="L609" s="3"/>
      <c r="M609" s="3"/>
      <c r="N609" s="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2:47" x14ac:dyDescent="0.3">
      <c r="B610" s="53"/>
      <c r="C610" s="53"/>
      <c r="D610" s="3"/>
      <c r="E610" s="406"/>
      <c r="F610" s="9"/>
      <c r="G610" s="9"/>
      <c r="H610" s="9"/>
      <c r="I610" s="9"/>
      <c r="J610" s="9"/>
      <c r="K610" s="3"/>
      <c r="L610" s="3"/>
      <c r="M610" s="3"/>
      <c r="N610" s="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2:47" x14ac:dyDescent="0.3">
      <c r="B611" s="53"/>
      <c r="C611" s="53"/>
      <c r="D611" s="3"/>
      <c r="E611" s="406"/>
      <c r="F611" s="9"/>
      <c r="G611" s="9"/>
      <c r="H611" s="9"/>
      <c r="I611" s="9"/>
      <c r="J611" s="9"/>
      <c r="K611" s="3"/>
      <c r="L611" s="3"/>
      <c r="M611" s="3"/>
      <c r="N611" s="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2:47" x14ac:dyDescent="0.3">
      <c r="B612" s="53"/>
      <c r="C612" s="53"/>
      <c r="D612" s="3"/>
      <c r="E612" s="406"/>
      <c r="F612" s="9"/>
      <c r="G612" s="9"/>
      <c r="H612" s="9"/>
      <c r="I612" s="9"/>
      <c r="J612" s="9"/>
      <c r="K612" s="3"/>
      <c r="L612" s="3"/>
      <c r="M612" s="3"/>
      <c r="N612" s="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2:47" x14ac:dyDescent="0.3">
      <c r="B613" s="53"/>
      <c r="C613" s="53"/>
      <c r="D613" s="3"/>
      <c r="E613" s="406"/>
      <c r="F613" s="9"/>
      <c r="G613" s="9"/>
      <c r="H613" s="9"/>
      <c r="I613" s="9"/>
      <c r="J613" s="9"/>
      <c r="K613" s="3"/>
      <c r="L613" s="3"/>
      <c r="M613" s="3"/>
      <c r="N613" s="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2:47" x14ac:dyDescent="0.3">
      <c r="B614" s="53"/>
      <c r="C614" s="53"/>
      <c r="D614" s="3"/>
      <c r="E614" s="406"/>
      <c r="F614" s="9"/>
      <c r="G614" s="9"/>
      <c r="H614" s="9"/>
      <c r="I614" s="9"/>
      <c r="J614" s="9"/>
      <c r="K614" s="3"/>
      <c r="L614" s="3"/>
      <c r="M614" s="3"/>
      <c r="N614" s="8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2:47" x14ac:dyDescent="0.3">
      <c r="B615" s="53"/>
      <c r="C615" s="53"/>
      <c r="D615" s="3"/>
      <c r="E615" s="406"/>
      <c r="F615" s="9"/>
      <c r="G615" s="9"/>
      <c r="H615" s="9"/>
      <c r="I615" s="9"/>
      <c r="J615" s="9"/>
      <c r="K615" s="3"/>
      <c r="L615" s="3"/>
      <c r="M615" s="3"/>
      <c r="N615" s="8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2:47" x14ac:dyDescent="0.3">
      <c r="B616" s="53"/>
      <c r="C616" s="53"/>
      <c r="D616" s="3"/>
      <c r="E616" s="406"/>
      <c r="F616" s="9"/>
      <c r="G616" s="9"/>
      <c r="H616" s="9"/>
      <c r="I616" s="9"/>
      <c r="J616" s="9"/>
      <c r="K616" s="3"/>
      <c r="L616" s="3"/>
      <c r="M616" s="3"/>
      <c r="N616" s="8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2:47" x14ac:dyDescent="0.3">
      <c r="B617" s="53"/>
      <c r="C617" s="53"/>
      <c r="D617" s="3"/>
      <c r="E617" s="406"/>
      <c r="F617" s="9"/>
      <c r="G617" s="9"/>
      <c r="H617" s="9"/>
      <c r="I617" s="9"/>
      <c r="J617" s="9"/>
      <c r="K617" s="3"/>
      <c r="L617" s="3"/>
      <c r="M617" s="3"/>
      <c r="N617" s="8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2:47" x14ac:dyDescent="0.3">
      <c r="B618" s="53"/>
      <c r="C618" s="53"/>
      <c r="D618" s="3"/>
      <c r="E618" s="406"/>
      <c r="F618" s="9"/>
      <c r="G618" s="9"/>
      <c r="H618" s="9"/>
      <c r="I618" s="9"/>
      <c r="J618" s="9"/>
      <c r="K618" s="3"/>
      <c r="L618" s="3"/>
      <c r="M618" s="3"/>
      <c r="N618" s="8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2:47" x14ac:dyDescent="0.3">
      <c r="B619" s="53"/>
      <c r="C619" s="53"/>
      <c r="D619" s="3"/>
      <c r="E619" s="406"/>
      <c r="F619" s="9"/>
      <c r="G619" s="9"/>
      <c r="H619" s="9"/>
      <c r="I619" s="9"/>
      <c r="J619" s="9"/>
      <c r="K619" s="3"/>
      <c r="L619" s="3"/>
      <c r="M619" s="3"/>
      <c r="N619" s="8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2:47" x14ac:dyDescent="0.3">
      <c r="B620" s="53"/>
      <c r="C620" s="53"/>
      <c r="D620" s="3"/>
      <c r="E620" s="406"/>
      <c r="F620" s="9"/>
      <c r="G620" s="9"/>
      <c r="H620" s="9"/>
      <c r="I620" s="9"/>
      <c r="J620" s="9"/>
      <c r="K620" s="3"/>
      <c r="L620" s="3"/>
      <c r="M620" s="3"/>
      <c r="N620" s="8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2:47" x14ac:dyDescent="0.3">
      <c r="B621" s="53"/>
      <c r="C621" s="53"/>
      <c r="D621" s="3"/>
      <c r="E621" s="406"/>
      <c r="F621" s="9"/>
      <c r="G621" s="9"/>
      <c r="H621" s="9"/>
      <c r="I621" s="9"/>
      <c r="J621" s="9"/>
      <c r="K621" s="3"/>
      <c r="L621" s="3"/>
      <c r="M621" s="3"/>
      <c r="N621" s="8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2:47" x14ac:dyDescent="0.3">
      <c r="B622" s="53"/>
      <c r="C622" s="53"/>
      <c r="D622" s="3"/>
      <c r="E622" s="406"/>
      <c r="F622" s="9"/>
      <c r="G622" s="9"/>
      <c r="H622" s="9"/>
      <c r="I622" s="9"/>
      <c r="J622" s="9"/>
      <c r="K622" s="3"/>
      <c r="L622" s="3"/>
      <c r="M622" s="3"/>
      <c r="N622" s="8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2:47" x14ac:dyDescent="0.3">
      <c r="B623" s="53"/>
      <c r="C623" s="53"/>
      <c r="D623" s="3"/>
      <c r="E623" s="406"/>
      <c r="F623" s="9"/>
      <c r="G623" s="9"/>
      <c r="H623" s="9"/>
      <c r="I623" s="9"/>
      <c r="J623" s="9"/>
      <c r="K623" s="3"/>
      <c r="L623" s="3"/>
      <c r="M623" s="3"/>
      <c r="N623" s="8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2:47" x14ac:dyDescent="0.3">
      <c r="B624" s="53"/>
      <c r="C624" s="53"/>
      <c r="D624" s="3"/>
      <c r="E624" s="406"/>
      <c r="F624" s="9"/>
      <c r="G624" s="9"/>
      <c r="H624" s="9"/>
      <c r="I624" s="9"/>
      <c r="J624" s="9"/>
      <c r="K624" s="3"/>
      <c r="L624" s="3"/>
      <c r="M624" s="3"/>
      <c r="N624" s="8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2:47" x14ac:dyDescent="0.3">
      <c r="B625" s="53"/>
      <c r="C625" s="53"/>
      <c r="D625" s="3"/>
      <c r="E625" s="406"/>
      <c r="F625" s="9"/>
      <c r="G625" s="9"/>
      <c r="H625" s="9"/>
      <c r="I625" s="9"/>
      <c r="J625" s="9"/>
      <c r="K625" s="3"/>
      <c r="L625" s="3"/>
      <c r="M625" s="3"/>
      <c r="N625" s="8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2:47" x14ac:dyDescent="0.3">
      <c r="B626" s="53"/>
      <c r="C626" s="53"/>
      <c r="D626" s="3"/>
      <c r="E626" s="406"/>
      <c r="F626" s="9"/>
      <c r="G626" s="9"/>
      <c r="H626" s="9"/>
      <c r="I626" s="9"/>
      <c r="J626" s="9"/>
      <c r="K626" s="3"/>
      <c r="L626" s="3"/>
      <c r="M626" s="3"/>
      <c r="N626" s="8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2:47" x14ac:dyDescent="0.3">
      <c r="B627" s="53"/>
      <c r="C627" s="53"/>
      <c r="D627" s="3"/>
      <c r="E627" s="406"/>
      <c r="F627" s="9"/>
      <c r="G627" s="9"/>
      <c r="H627" s="9"/>
      <c r="I627" s="9"/>
      <c r="J627" s="9"/>
      <c r="K627" s="3"/>
      <c r="L627" s="3"/>
      <c r="M627" s="3"/>
      <c r="N627" s="8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2:47" x14ac:dyDescent="0.3">
      <c r="B628" s="53"/>
      <c r="C628" s="53"/>
      <c r="D628" s="3"/>
      <c r="E628" s="406"/>
      <c r="F628" s="9"/>
      <c r="G628" s="9"/>
      <c r="H628" s="9"/>
      <c r="I628" s="9"/>
      <c r="J628" s="9"/>
      <c r="K628" s="3"/>
      <c r="L628" s="3"/>
      <c r="M628" s="3"/>
      <c r="N628" s="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2:47" x14ac:dyDescent="0.3">
      <c r="B629" s="53"/>
      <c r="C629" s="53"/>
      <c r="D629" s="3"/>
      <c r="E629" s="406"/>
      <c r="F629" s="9"/>
      <c r="G629" s="9"/>
      <c r="H629" s="9"/>
      <c r="I629" s="9"/>
      <c r="J629" s="9"/>
      <c r="K629" s="3"/>
      <c r="L629" s="3"/>
      <c r="M629" s="3"/>
      <c r="N629" s="8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2:47" x14ac:dyDescent="0.3">
      <c r="B630" s="53"/>
      <c r="C630" s="53"/>
      <c r="D630" s="3"/>
      <c r="E630" s="406"/>
      <c r="F630" s="9"/>
      <c r="G630" s="9"/>
      <c r="H630" s="9"/>
      <c r="I630" s="9"/>
      <c r="J630" s="9"/>
      <c r="K630" s="3"/>
      <c r="L630" s="3"/>
      <c r="M630" s="3"/>
      <c r="N630" s="8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2:47" x14ac:dyDescent="0.3">
      <c r="B631" s="53"/>
      <c r="C631" s="53"/>
      <c r="D631" s="3"/>
      <c r="E631" s="406"/>
      <c r="F631" s="9"/>
      <c r="G631" s="9"/>
      <c r="H631" s="9"/>
      <c r="I631" s="9"/>
      <c r="J631" s="9"/>
      <c r="K631" s="3"/>
      <c r="L631" s="3"/>
      <c r="M631" s="3"/>
      <c r="N631" s="8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2:47" x14ac:dyDescent="0.3">
      <c r="B632" s="53"/>
      <c r="C632" s="53"/>
      <c r="D632" s="3"/>
      <c r="E632" s="406"/>
      <c r="F632" s="9"/>
      <c r="G632" s="9"/>
      <c r="H632" s="9"/>
      <c r="I632" s="9"/>
      <c r="J632" s="9"/>
      <c r="K632" s="3"/>
      <c r="L632" s="3"/>
      <c r="M632" s="3"/>
      <c r="N632" s="8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2:47" x14ac:dyDescent="0.3">
      <c r="B633" s="53"/>
      <c r="C633" s="53"/>
      <c r="D633" s="3"/>
      <c r="E633" s="406"/>
      <c r="F633" s="9"/>
      <c r="G633" s="9"/>
      <c r="H633" s="9"/>
      <c r="I633" s="9"/>
      <c r="J633" s="9"/>
      <c r="K633" s="3"/>
      <c r="L633" s="3"/>
      <c r="M633" s="3"/>
      <c r="N633" s="8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2:47" x14ac:dyDescent="0.3">
      <c r="B634" s="53"/>
      <c r="C634" s="53"/>
      <c r="D634" s="3"/>
      <c r="E634" s="406"/>
      <c r="F634" s="9"/>
      <c r="G634" s="9"/>
      <c r="H634" s="9"/>
      <c r="I634" s="9"/>
      <c r="J634" s="9"/>
      <c r="K634" s="3"/>
      <c r="L634" s="3"/>
      <c r="M634" s="3"/>
      <c r="N634" s="8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2:47" x14ac:dyDescent="0.3">
      <c r="B635" s="53"/>
      <c r="C635" s="53"/>
      <c r="D635" s="3"/>
      <c r="E635" s="406"/>
      <c r="F635" s="9"/>
      <c r="G635" s="9"/>
      <c r="H635" s="9"/>
      <c r="I635" s="9"/>
      <c r="J635" s="9"/>
      <c r="K635" s="3"/>
      <c r="L635" s="3"/>
      <c r="M635" s="3"/>
      <c r="N635" s="8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2:47" x14ac:dyDescent="0.3">
      <c r="B636" s="53"/>
      <c r="C636" s="53"/>
      <c r="D636" s="3"/>
      <c r="E636" s="406"/>
      <c r="F636" s="9"/>
      <c r="G636" s="9"/>
      <c r="H636" s="9"/>
      <c r="I636" s="9"/>
      <c r="J636" s="9"/>
      <c r="K636" s="3"/>
      <c r="L636" s="3"/>
      <c r="M636" s="3"/>
      <c r="N636" s="8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2:47" x14ac:dyDescent="0.3">
      <c r="B637" s="53"/>
      <c r="C637" s="53"/>
      <c r="D637" s="3"/>
      <c r="E637" s="406"/>
      <c r="F637" s="9"/>
      <c r="G637" s="9"/>
      <c r="H637" s="9"/>
      <c r="I637" s="9"/>
      <c r="J637" s="9"/>
      <c r="K637" s="3"/>
      <c r="L637" s="3"/>
      <c r="M637" s="3"/>
      <c r="N637" s="8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2:47" x14ac:dyDescent="0.3">
      <c r="B638" s="53"/>
      <c r="C638" s="53"/>
      <c r="D638" s="3"/>
      <c r="E638" s="406"/>
      <c r="F638" s="9"/>
      <c r="G638" s="9"/>
      <c r="H638" s="9"/>
      <c r="I638" s="9"/>
      <c r="J638" s="9"/>
      <c r="K638" s="3"/>
      <c r="L638" s="3"/>
      <c r="M638" s="3"/>
      <c r="N638" s="8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2:47" x14ac:dyDescent="0.3">
      <c r="B639" s="53"/>
      <c r="C639" s="53"/>
      <c r="D639" s="3"/>
      <c r="E639" s="406"/>
      <c r="F639" s="9"/>
      <c r="G639" s="9"/>
      <c r="H639" s="9"/>
      <c r="I639" s="9"/>
      <c r="J639" s="9"/>
      <c r="K639" s="3"/>
      <c r="L639" s="3"/>
      <c r="M639" s="3"/>
      <c r="N639" s="8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2:47" x14ac:dyDescent="0.3">
      <c r="B640" s="53"/>
      <c r="C640" s="53"/>
      <c r="D640" s="3"/>
      <c r="E640" s="406"/>
      <c r="F640" s="9"/>
      <c r="G640" s="9"/>
      <c r="H640" s="9"/>
      <c r="I640" s="9"/>
      <c r="J640" s="9"/>
      <c r="K640" s="3"/>
      <c r="L640" s="3"/>
      <c r="M640" s="3"/>
      <c r="N640" s="8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2:47" x14ac:dyDescent="0.3">
      <c r="B641" s="53"/>
      <c r="C641" s="53"/>
      <c r="D641" s="3"/>
      <c r="E641" s="406"/>
      <c r="F641" s="9"/>
      <c r="G641" s="9"/>
      <c r="H641" s="9"/>
      <c r="I641" s="9"/>
      <c r="J641" s="9"/>
      <c r="K641" s="3"/>
      <c r="L641" s="3"/>
      <c r="M641" s="3"/>
      <c r="N641" s="8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2:47" x14ac:dyDescent="0.3">
      <c r="B642" s="53"/>
      <c r="C642" s="53"/>
      <c r="D642" s="3"/>
      <c r="E642" s="406"/>
      <c r="F642" s="9"/>
      <c r="G642" s="9"/>
      <c r="H642" s="9"/>
      <c r="I642" s="9"/>
      <c r="J642" s="9"/>
      <c r="K642" s="3"/>
      <c r="L642" s="3"/>
      <c r="M642" s="3"/>
      <c r="N642" s="8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2:47" x14ac:dyDescent="0.3">
      <c r="B643" s="53"/>
      <c r="C643" s="53"/>
      <c r="D643" s="3"/>
      <c r="E643" s="406"/>
      <c r="F643" s="9"/>
      <c r="G643" s="9"/>
      <c r="H643" s="9"/>
      <c r="I643" s="9"/>
      <c r="J643" s="9"/>
      <c r="K643" s="3"/>
      <c r="L643" s="3"/>
      <c r="M643" s="3"/>
      <c r="N643" s="8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2:47" x14ac:dyDescent="0.3">
      <c r="B644" s="53"/>
      <c r="C644" s="53"/>
      <c r="D644" s="3"/>
      <c r="E644" s="406"/>
      <c r="F644" s="9"/>
      <c r="G644" s="9"/>
      <c r="H644" s="9"/>
      <c r="I644" s="9"/>
      <c r="J644" s="9"/>
      <c r="K644" s="3"/>
      <c r="L644" s="3"/>
      <c r="M644" s="3"/>
      <c r="N644" s="8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2:47" x14ac:dyDescent="0.3">
      <c r="B645" s="53"/>
      <c r="C645" s="53"/>
      <c r="D645" s="3"/>
      <c r="E645" s="406"/>
      <c r="F645" s="9"/>
      <c r="G645" s="9"/>
      <c r="H645" s="9"/>
      <c r="I645" s="9"/>
      <c r="J645" s="9"/>
      <c r="K645" s="3"/>
      <c r="L645" s="3"/>
      <c r="M645" s="3"/>
      <c r="N645" s="8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2:47" x14ac:dyDescent="0.3">
      <c r="B646" s="53"/>
      <c r="C646" s="53"/>
      <c r="D646" s="3"/>
      <c r="E646" s="406"/>
      <c r="F646" s="9"/>
      <c r="G646" s="9"/>
      <c r="H646" s="9"/>
      <c r="I646" s="9"/>
      <c r="J646" s="9"/>
      <c r="K646" s="3"/>
      <c r="L646" s="3"/>
      <c r="M646" s="3"/>
      <c r="N646" s="8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2:47" x14ac:dyDescent="0.3">
      <c r="B647" s="53"/>
      <c r="C647" s="53"/>
      <c r="D647" s="3"/>
      <c r="E647" s="406"/>
      <c r="F647" s="9"/>
      <c r="G647" s="9"/>
      <c r="H647" s="9"/>
      <c r="I647" s="9"/>
      <c r="J647" s="9"/>
      <c r="K647" s="3"/>
      <c r="L647" s="3"/>
      <c r="M647" s="3"/>
      <c r="N647" s="8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2:47" x14ac:dyDescent="0.3">
      <c r="B648" s="53"/>
      <c r="C648" s="53"/>
      <c r="D648" s="3"/>
      <c r="E648" s="406"/>
      <c r="F648" s="9"/>
      <c r="G648" s="9"/>
      <c r="H648" s="9"/>
      <c r="I648" s="9"/>
      <c r="J648" s="9"/>
      <c r="K648" s="3"/>
      <c r="L648" s="3"/>
      <c r="M648" s="3"/>
      <c r="N648" s="8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2:47" x14ac:dyDescent="0.3">
      <c r="B649" s="53"/>
      <c r="C649" s="53"/>
      <c r="D649" s="3"/>
      <c r="E649" s="406"/>
      <c r="F649" s="9"/>
      <c r="G649" s="9"/>
      <c r="H649" s="9"/>
      <c r="I649" s="9"/>
      <c r="J649" s="9"/>
      <c r="K649" s="3"/>
      <c r="L649" s="3"/>
      <c r="M649" s="3"/>
      <c r="N649" s="8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2:47" x14ac:dyDescent="0.3">
      <c r="B650" s="53"/>
      <c r="C650" s="53"/>
      <c r="D650" s="3"/>
      <c r="E650" s="406"/>
      <c r="F650" s="9"/>
      <c r="G650" s="9"/>
      <c r="H650" s="9"/>
      <c r="I650" s="9"/>
      <c r="J650" s="9"/>
      <c r="K650" s="3"/>
      <c r="L650" s="3"/>
      <c r="M650" s="3"/>
      <c r="N650" s="8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2:47" x14ac:dyDescent="0.3">
      <c r="B651" s="53"/>
      <c r="C651" s="53"/>
      <c r="D651" s="3"/>
      <c r="E651" s="406"/>
      <c r="F651" s="9"/>
      <c r="G651" s="9"/>
      <c r="H651" s="9"/>
      <c r="I651" s="9"/>
      <c r="J651" s="9"/>
      <c r="K651" s="3"/>
      <c r="L651" s="3"/>
      <c r="M651" s="3"/>
      <c r="N651" s="8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2:47" x14ac:dyDescent="0.3">
      <c r="B652" s="53"/>
      <c r="C652" s="53"/>
      <c r="D652" s="3"/>
      <c r="E652" s="406"/>
      <c r="F652" s="9"/>
      <c r="G652" s="9"/>
      <c r="H652" s="9"/>
      <c r="I652" s="9"/>
      <c r="J652" s="9"/>
      <c r="K652" s="3"/>
      <c r="L652" s="3"/>
      <c r="M652" s="3"/>
      <c r="N652" s="8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2:47" x14ac:dyDescent="0.3">
      <c r="B653" s="53"/>
      <c r="C653" s="53"/>
      <c r="D653" s="3"/>
      <c r="E653" s="406"/>
      <c r="F653" s="9"/>
      <c r="G653" s="9"/>
      <c r="H653" s="9"/>
      <c r="I653" s="9"/>
      <c r="J653" s="9"/>
      <c r="K653" s="3"/>
      <c r="L653" s="3"/>
      <c r="M653" s="3"/>
      <c r="N653" s="8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2:47" x14ac:dyDescent="0.3">
      <c r="B654" s="53"/>
      <c r="C654" s="53"/>
      <c r="D654" s="3"/>
      <c r="E654" s="406"/>
      <c r="F654" s="9"/>
      <c r="G654" s="9"/>
      <c r="H654" s="9"/>
      <c r="I654" s="9"/>
      <c r="J654" s="9"/>
      <c r="K654" s="3"/>
      <c r="L654" s="3"/>
      <c r="M654" s="3"/>
      <c r="N654" s="8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2:47" x14ac:dyDescent="0.3">
      <c r="B655" s="53"/>
      <c r="C655" s="53"/>
      <c r="D655" s="3"/>
      <c r="E655" s="406"/>
      <c r="F655" s="9"/>
      <c r="G655" s="9"/>
      <c r="H655" s="9"/>
      <c r="I655" s="9"/>
      <c r="J655" s="9"/>
      <c r="K655" s="3"/>
      <c r="L655" s="3"/>
      <c r="M655" s="3"/>
      <c r="N655" s="8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2:47" x14ac:dyDescent="0.3">
      <c r="B656" s="53"/>
      <c r="C656" s="53"/>
      <c r="D656" s="3"/>
      <c r="E656" s="406"/>
      <c r="F656" s="9"/>
      <c r="G656" s="9"/>
      <c r="H656" s="9"/>
      <c r="I656" s="9"/>
      <c r="J656" s="9"/>
      <c r="K656" s="3"/>
      <c r="L656" s="3"/>
      <c r="M656" s="3"/>
      <c r="N656" s="8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2:47" x14ac:dyDescent="0.3">
      <c r="B657" s="53"/>
      <c r="C657" s="53"/>
      <c r="D657" s="3"/>
      <c r="E657" s="406"/>
      <c r="F657" s="9"/>
      <c r="G657" s="9"/>
      <c r="H657" s="9"/>
      <c r="I657" s="9"/>
      <c r="J657" s="9"/>
      <c r="K657" s="3"/>
      <c r="L657" s="3"/>
      <c r="M657" s="3"/>
      <c r="N657" s="8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2:47" x14ac:dyDescent="0.3">
      <c r="B658" s="53"/>
      <c r="C658" s="53"/>
      <c r="D658" s="3"/>
      <c r="E658" s="406"/>
      <c r="F658" s="9"/>
      <c r="G658" s="9"/>
      <c r="H658" s="9"/>
      <c r="I658" s="9"/>
      <c r="J658" s="9"/>
      <c r="K658" s="3"/>
      <c r="L658" s="3"/>
      <c r="M658" s="3"/>
      <c r="N658" s="8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2:47" x14ac:dyDescent="0.3">
      <c r="B659" s="53"/>
      <c r="C659" s="53"/>
      <c r="D659" s="3"/>
      <c r="E659" s="406"/>
      <c r="F659" s="9"/>
      <c r="G659" s="9"/>
      <c r="H659" s="9"/>
      <c r="I659" s="9"/>
      <c r="J659" s="9"/>
      <c r="K659" s="3"/>
      <c r="L659" s="3"/>
      <c r="M659" s="3"/>
      <c r="N659" s="8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2:47" x14ac:dyDescent="0.3">
      <c r="B660" s="53"/>
      <c r="C660" s="53"/>
      <c r="D660" s="3"/>
      <c r="E660" s="406"/>
      <c r="F660" s="9"/>
      <c r="G660" s="9"/>
      <c r="H660" s="9"/>
      <c r="I660" s="9"/>
      <c r="J660" s="9"/>
      <c r="K660" s="3"/>
      <c r="L660" s="3"/>
      <c r="M660" s="3"/>
      <c r="N660" s="8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2:47" x14ac:dyDescent="0.3">
      <c r="B661" s="53"/>
      <c r="C661" s="53"/>
      <c r="D661" s="3"/>
      <c r="E661" s="406"/>
      <c r="F661" s="9"/>
      <c r="G661" s="9"/>
      <c r="H661" s="9"/>
      <c r="I661" s="9"/>
      <c r="J661" s="9"/>
      <c r="K661" s="3"/>
      <c r="L661" s="3"/>
      <c r="M661" s="3"/>
      <c r="N661" s="8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2:47" x14ac:dyDescent="0.3">
      <c r="B662" s="53"/>
      <c r="C662" s="53"/>
      <c r="D662" s="3"/>
      <c r="E662" s="406"/>
      <c r="F662" s="9"/>
      <c r="G662" s="9"/>
      <c r="H662" s="9"/>
      <c r="I662" s="9"/>
      <c r="J662" s="9"/>
      <c r="K662" s="3"/>
      <c r="L662" s="3"/>
      <c r="M662" s="3"/>
      <c r="N662" s="8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2:47" x14ac:dyDescent="0.3">
      <c r="B663" s="53"/>
      <c r="C663" s="53"/>
      <c r="D663" s="3"/>
      <c r="E663" s="406"/>
      <c r="F663" s="9"/>
      <c r="G663" s="9"/>
      <c r="H663" s="9"/>
      <c r="I663" s="9"/>
      <c r="J663" s="9"/>
      <c r="K663" s="3"/>
      <c r="L663" s="3"/>
      <c r="M663" s="3"/>
      <c r="N663" s="8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2:47" x14ac:dyDescent="0.3">
      <c r="B664" s="53"/>
      <c r="C664" s="53"/>
      <c r="D664" s="3"/>
      <c r="E664" s="406"/>
      <c r="F664" s="9"/>
      <c r="G664" s="9"/>
      <c r="H664" s="9"/>
      <c r="I664" s="9"/>
      <c r="J664" s="9"/>
      <c r="K664" s="3"/>
      <c r="L664" s="3"/>
      <c r="M664" s="3"/>
      <c r="N664" s="8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2:47" x14ac:dyDescent="0.3">
      <c r="B665" s="53"/>
      <c r="C665" s="53"/>
      <c r="D665" s="3"/>
      <c r="E665" s="406"/>
      <c r="F665" s="9"/>
      <c r="G665" s="9"/>
      <c r="H665" s="9"/>
      <c r="I665" s="9"/>
      <c r="J665" s="9"/>
      <c r="K665" s="3"/>
      <c r="L665" s="3"/>
      <c r="M665" s="3"/>
      <c r="N665" s="8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2:47" x14ac:dyDescent="0.3">
      <c r="B666" s="53"/>
      <c r="C666" s="53"/>
      <c r="D666" s="3"/>
      <c r="E666" s="406"/>
      <c r="F666" s="9"/>
      <c r="G666" s="9"/>
      <c r="H666" s="9"/>
      <c r="I666" s="9"/>
      <c r="J666" s="9"/>
      <c r="K666" s="3"/>
      <c r="L666" s="3"/>
      <c r="M666" s="3"/>
      <c r="N666" s="8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2:47" x14ac:dyDescent="0.3">
      <c r="B667" s="53"/>
      <c r="C667" s="53"/>
      <c r="D667" s="3"/>
      <c r="E667" s="406"/>
      <c r="F667" s="9"/>
      <c r="G667" s="9"/>
      <c r="H667" s="9"/>
      <c r="I667" s="9"/>
      <c r="J667" s="9"/>
      <c r="K667" s="3"/>
      <c r="L667" s="3"/>
      <c r="M667" s="3"/>
      <c r="N667" s="8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2:47" x14ac:dyDescent="0.3">
      <c r="B668" s="53"/>
      <c r="C668" s="53"/>
      <c r="D668" s="3"/>
      <c r="E668" s="406"/>
      <c r="F668" s="9"/>
      <c r="G668" s="9"/>
      <c r="H668" s="9"/>
      <c r="I668" s="9"/>
      <c r="J668" s="9"/>
      <c r="K668" s="3"/>
      <c r="L668" s="3"/>
      <c r="M668" s="3"/>
      <c r="N668" s="8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2:47" x14ac:dyDescent="0.3">
      <c r="B669" s="53"/>
      <c r="C669" s="53"/>
      <c r="D669" s="3"/>
      <c r="E669" s="406"/>
      <c r="F669" s="9"/>
      <c r="G669" s="9"/>
      <c r="H669" s="9"/>
      <c r="I669" s="9"/>
      <c r="J669" s="9"/>
      <c r="K669" s="3"/>
      <c r="L669" s="3"/>
      <c r="M669" s="3"/>
      <c r="N669" s="8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2:47" x14ac:dyDescent="0.3">
      <c r="B670" s="53"/>
      <c r="C670" s="53"/>
      <c r="D670" s="3"/>
      <c r="E670" s="406"/>
      <c r="F670" s="9"/>
      <c r="G670" s="9"/>
      <c r="H670" s="9"/>
      <c r="I670" s="9"/>
      <c r="J670" s="9"/>
      <c r="K670" s="3"/>
      <c r="L670" s="3"/>
      <c r="M670" s="3"/>
      <c r="N670" s="8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2:47" x14ac:dyDescent="0.3">
      <c r="B671" s="53"/>
      <c r="C671" s="53"/>
      <c r="D671" s="3"/>
      <c r="E671" s="406"/>
      <c r="F671" s="9"/>
      <c r="G671" s="9"/>
      <c r="H671" s="9"/>
      <c r="I671" s="9"/>
      <c r="J671" s="9"/>
      <c r="K671" s="3"/>
      <c r="L671" s="3"/>
      <c r="M671" s="3"/>
      <c r="N671" s="8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2:47" x14ac:dyDescent="0.3">
      <c r="B672" s="53"/>
      <c r="C672" s="53"/>
      <c r="D672" s="3"/>
      <c r="E672" s="406"/>
      <c r="F672" s="9"/>
      <c r="G672" s="9"/>
      <c r="H672" s="9"/>
      <c r="I672" s="9"/>
      <c r="J672" s="9"/>
      <c r="K672" s="3"/>
      <c r="L672" s="3"/>
      <c r="M672" s="3"/>
      <c r="N672" s="8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2:47" x14ac:dyDescent="0.3">
      <c r="B673" s="53"/>
      <c r="C673" s="53"/>
      <c r="D673" s="3"/>
      <c r="E673" s="406"/>
      <c r="F673" s="9"/>
      <c r="G673" s="9"/>
      <c r="H673" s="9"/>
      <c r="I673" s="9"/>
      <c r="J673" s="9"/>
      <c r="K673" s="3"/>
      <c r="L673" s="3"/>
      <c r="M673" s="3"/>
      <c r="N673" s="8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2:47" x14ac:dyDescent="0.3">
      <c r="B674" s="53"/>
      <c r="C674" s="53"/>
      <c r="D674" s="3"/>
      <c r="E674" s="406"/>
      <c r="F674" s="9"/>
      <c r="G674" s="9"/>
      <c r="H674" s="9"/>
      <c r="I674" s="9"/>
      <c r="J674" s="9"/>
      <c r="K674" s="3"/>
      <c r="L674" s="3"/>
      <c r="M674" s="3"/>
      <c r="N674" s="8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2:47" x14ac:dyDescent="0.3">
      <c r="B675" s="53"/>
      <c r="C675" s="53"/>
      <c r="D675" s="3"/>
      <c r="E675" s="406"/>
      <c r="F675" s="9"/>
      <c r="G675" s="9"/>
      <c r="H675" s="9"/>
      <c r="I675" s="9"/>
      <c r="J675" s="9"/>
      <c r="K675" s="3"/>
      <c r="L675" s="3"/>
      <c r="M675" s="3"/>
      <c r="N675" s="8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2:47" x14ac:dyDescent="0.3">
      <c r="B676" s="53"/>
      <c r="C676" s="53"/>
      <c r="D676" s="3"/>
      <c r="E676" s="406"/>
      <c r="F676" s="9"/>
      <c r="G676" s="9"/>
      <c r="H676" s="9"/>
      <c r="I676" s="9"/>
      <c r="J676" s="9"/>
      <c r="K676" s="3"/>
      <c r="L676" s="3"/>
      <c r="M676" s="3"/>
      <c r="N676" s="8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2:47" x14ac:dyDescent="0.3">
      <c r="B677" s="53"/>
      <c r="C677" s="53"/>
      <c r="D677" s="3"/>
      <c r="E677" s="406"/>
      <c r="F677" s="9"/>
      <c r="G677" s="9"/>
      <c r="H677" s="9"/>
      <c r="I677" s="9"/>
      <c r="J677" s="9"/>
      <c r="K677" s="3"/>
      <c r="L677" s="3"/>
      <c r="M677" s="3"/>
      <c r="N677" s="8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2:47" x14ac:dyDescent="0.3">
      <c r="B678" s="53"/>
      <c r="C678" s="53"/>
      <c r="D678" s="3"/>
      <c r="E678" s="406"/>
      <c r="F678" s="9"/>
      <c r="G678" s="9"/>
      <c r="H678" s="9"/>
      <c r="I678" s="9"/>
      <c r="J678" s="9"/>
      <c r="K678" s="3"/>
      <c r="L678" s="3"/>
      <c r="M678" s="3"/>
      <c r="N678" s="8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2:47" x14ac:dyDescent="0.3">
      <c r="B679" s="53"/>
      <c r="C679" s="53"/>
      <c r="D679" s="3"/>
      <c r="E679" s="406"/>
      <c r="F679" s="9"/>
      <c r="G679" s="9"/>
      <c r="H679" s="9"/>
      <c r="I679" s="9"/>
      <c r="J679" s="9"/>
      <c r="K679" s="3"/>
      <c r="L679" s="3"/>
      <c r="M679" s="3"/>
      <c r="N679" s="8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2:47" x14ac:dyDescent="0.3">
      <c r="B680" s="53"/>
      <c r="C680" s="53"/>
      <c r="D680" s="3"/>
      <c r="E680" s="406"/>
      <c r="F680" s="9"/>
      <c r="G680" s="9"/>
      <c r="H680" s="9"/>
      <c r="I680" s="9"/>
      <c r="J680" s="9"/>
      <c r="K680" s="3"/>
      <c r="L680" s="3"/>
      <c r="M680" s="3"/>
      <c r="N680" s="8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2:47" x14ac:dyDescent="0.3">
      <c r="B681" s="53"/>
      <c r="C681" s="53"/>
      <c r="D681" s="3"/>
      <c r="E681" s="406"/>
      <c r="F681" s="9"/>
      <c r="G681" s="9"/>
      <c r="H681" s="9"/>
      <c r="I681" s="9"/>
      <c r="J681" s="9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2:47" x14ac:dyDescent="0.3">
      <c r="B682" s="53"/>
      <c r="C682" s="53"/>
      <c r="D682" s="3"/>
      <c r="E682" s="406"/>
      <c r="F682" s="9"/>
      <c r="G682" s="9"/>
      <c r="H682" s="9"/>
      <c r="I682" s="9"/>
      <c r="J682" s="9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2:47" x14ac:dyDescent="0.3">
      <c r="B683" s="53"/>
      <c r="C683" s="53"/>
      <c r="D683" s="3"/>
      <c r="E683" s="406"/>
      <c r="F683" s="9"/>
      <c r="G683" s="9"/>
      <c r="H683" s="9"/>
      <c r="I683" s="9"/>
      <c r="J683" s="9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2:47" x14ac:dyDescent="0.3">
      <c r="B684" s="53"/>
      <c r="C684" s="53"/>
      <c r="D684" s="3"/>
      <c r="E684" s="406"/>
      <c r="F684" s="9"/>
      <c r="G684" s="9"/>
      <c r="H684" s="9"/>
      <c r="I684" s="9"/>
      <c r="J684" s="9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2:47" x14ac:dyDescent="0.3">
      <c r="B685" s="53"/>
      <c r="C685" s="53"/>
      <c r="D685" s="3"/>
      <c r="E685" s="406"/>
      <c r="F685" s="9"/>
      <c r="G685" s="9"/>
      <c r="H685" s="9"/>
      <c r="I685" s="9"/>
      <c r="J685" s="9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2:47" x14ac:dyDescent="0.3">
      <c r="B686" s="53"/>
      <c r="C686" s="53"/>
      <c r="D686" s="3"/>
      <c r="E686" s="406"/>
      <c r="F686" s="9"/>
      <c r="G686" s="9"/>
      <c r="H686" s="9"/>
      <c r="I686" s="9"/>
      <c r="J686" s="9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2:47" x14ac:dyDescent="0.3">
      <c r="B687" s="53"/>
      <c r="C687" s="53"/>
      <c r="D687" s="3"/>
      <c r="E687" s="406"/>
      <c r="F687" s="9"/>
      <c r="G687" s="9"/>
      <c r="H687" s="9"/>
      <c r="I687" s="9"/>
      <c r="J687" s="9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2:47" x14ac:dyDescent="0.3">
      <c r="B688" s="53"/>
      <c r="C688" s="53"/>
      <c r="D688" s="3"/>
      <c r="E688" s="406"/>
      <c r="F688" s="9"/>
      <c r="G688" s="9"/>
      <c r="H688" s="9"/>
      <c r="I688" s="9"/>
      <c r="J688" s="9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2:47" x14ac:dyDescent="0.3">
      <c r="B689" s="53"/>
      <c r="C689" s="53"/>
      <c r="D689" s="3"/>
      <c r="E689" s="406"/>
      <c r="F689" s="9"/>
      <c r="G689" s="9"/>
      <c r="H689" s="9"/>
      <c r="I689" s="9"/>
      <c r="J689" s="9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</sheetData>
  <mergeCells count="80">
    <mergeCell ref="J21:N21"/>
    <mergeCell ref="J22:N22"/>
    <mergeCell ref="E1:M1"/>
    <mergeCell ref="E2:L2"/>
    <mergeCell ref="E20:G20"/>
    <mergeCell ref="E21:G21"/>
    <mergeCell ref="E22:G22"/>
    <mergeCell ref="J23:N23"/>
    <mergeCell ref="J24:N24"/>
    <mergeCell ref="J27:N27"/>
    <mergeCell ref="J28:N28"/>
    <mergeCell ref="E39:I39"/>
    <mergeCell ref="J29:N29"/>
    <mergeCell ref="J30:N30"/>
    <mergeCell ref="J31:N31"/>
    <mergeCell ref="E38:I38"/>
    <mergeCell ref="E23:G23"/>
    <mergeCell ref="E24:G24"/>
    <mergeCell ref="E40:I40"/>
    <mergeCell ref="E41:I41"/>
    <mergeCell ref="E42:I42"/>
    <mergeCell ref="E50:I50"/>
    <mergeCell ref="E49:I49"/>
    <mergeCell ref="E51:I51"/>
    <mergeCell ref="E54:E55"/>
    <mergeCell ref="F54:H54"/>
    <mergeCell ref="G59:H59"/>
    <mergeCell ref="G56:H56"/>
    <mergeCell ref="G55:H55"/>
    <mergeCell ref="E52:I52"/>
    <mergeCell ref="I54:J54"/>
    <mergeCell ref="G58:H58"/>
    <mergeCell ref="G57:H57"/>
    <mergeCell ref="M54:M55"/>
    <mergeCell ref="K54:K55"/>
    <mergeCell ref="L54:L55"/>
    <mergeCell ref="E111:G111"/>
    <mergeCell ref="E112:G112"/>
    <mergeCell ref="G61:H61"/>
    <mergeCell ref="E97:I97"/>
    <mergeCell ref="E99:I102"/>
    <mergeCell ref="E90:G90"/>
    <mergeCell ref="E91:G91"/>
    <mergeCell ref="E92:G92"/>
    <mergeCell ref="G60:H60"/>
    <mergeCell ref="E125:H125"/>
    <mergeCell ref="I129:M129"/>
    <mergeCell ref="J90:M90"/>
    <mergeCell ref="I125:M125"/>
    <mergeCell ref="I126:M126"/>
    <mergeCell ref="J91:M91"/>
    <mergeCell ref="J112:N112"/>
    <mergeCell ref="J111:N111"/>
    <mergeCell ref="I127:M127"/>
    <mergeCell ref="I128:M128"/>
    <mergeCell ref="E109:G109"/>
    <mergeCell ref="E110:G110"/>
    <mergeCell ref="J109:N109"/>
    <mergeCell ref="J110:N110"/>
    <mergeCell ref="E119:G119"/>
    <mergeCell ref="E137:H137"/>
    <mergeCell ref="E126:H126"/>
    <mergeCell ref="E127:H127"/>
    <mergeCell ref="E128:H128"/>
    <mergeCell ref="E129:H129"/>
    <mergeCell ref="E130:H130"/>
    <mergeCell ref="E132:H132"/>
    <mergeCell ref="E131:H131"/>
    <mergeCell ref="E136:H136"/>
    <mergeCell ref="E135:H135"/>
    <mergeCell ref="E133:H133"/>
    <mergeCell ref="E134:H134"/>
    <mergeCell ref="I136:M136"/>
    <mergeCell ref="I137:M137"/>
    <mergeCell ref="I130:M130"/>
    <mergeCell ref="I131:M131"/>
    <mergeCell ref="I132:M132"/>
    <mergeCell ref="I133:M133"/>
    <mergeCell ref="I134:M134"/>
    <mergeCell ref="I135:M135"/>
  </mergeCells>
  <conditionalFormatting sqref="I56">
    <cfRule type="cellIs" dxfId="9" priority="10" operator="equal">
      <formula>"First Name"</formula>
    </cfRule>
  </conditionalFormatting>
  <conditionalFormatting sqref="J56">
    <cfRule type="cellIs" dxfId="8" priority="9" operator="equal">
      <formula>"Last Name"</formula>
    </cfRule>
  </conditionalFormatting>
  <conditionalFormatting sqref="I57">
    <cfRule type="cellIs" dxfId="7" priority="8" operator="equal">
      <formula>"First Name"</formula>
    </cfRule>
  </conditionalFormatting>
  <conditionalFormatting sqref="J57">
    <cfRule type="cellIs" dxfId="6" priority="7" operator="equal">
      <formula>"Last Name"</formula>
    </cfRule>
  </conditionalFormatting>
  <conditionalFormatting sqref="I58">
    <cfRule type="cellIs" dxfId="5" priority="6" operator="equal">
      <formula>"First Name"</formula>
    </cfRule>
  </conditionalFormatting>
  <conditionalFormatting sqref="J58">
    <cfRule type="cellIs" dxfId="4" priority="5" operator="equal">
      <formula>"Last Name"</formula>
    </cfRule>
  </conditionalFormatting>
  <conditionalFormatting sqref="I59">
    <cfRule type="cellIs" dxfId="3" priority="4" operator="equal">
      <formula>"First Name"</formula>
    </cfRule>
  </conditionalFormatting>
  <conditionalFormatting sqref="J59">
    <cfRule type="cellIs" dxfId="2" priority="3" operator="equal">
      <formula>"Last Name"</formula>
    </cfRule>
  </conditionalFormatting>
  <conditionalFormatting sqref="I60">
    <cfRule type="cellIs" dxfId="1" priority="2" operator="equal">
      <formula>"First Name"</formula>
    </cfRule>
  </conditionalFormatting>
  <conditionalFormatting sqref="J60">
    <cfRule type="cellIs" dxfId="0" priority="1" operator="equal">
      <formula>"Last Name"</formula>
    </cfRule>
  </conditionalFormatting>
  <printOptions horizontalCentered="1" verticalCentered="1"/>
  <pageMargins left="0" right="0" top="0" bottom="0" header="0" footer="0"/>
  <pageSetup scale="70" fitToHeight="2" orientation="portrait" r:id="rId1"/>
  <rowBreaks count="1" manualBreakCount="1">
    <brk id="69" max="16" man="1"/>
  </rowBreaks>
  <drawing r:id="rId2"/>
  <legacyDrawing r:id="rId3"/>
  <controls>
    <mc:AlternateContent xmlns:mc="http://schemas.openxmlformats.org/markup-compatibility/2006">
      <mc:Choice Requires="x14">
        <control shapeId="12319" r:id="rId4" name="CheckBox2">
          <controlPr defaultSize="0" autoLine="0" r:id="rId5">
            <anchor moveWithCells="1">
              <from>
                <xdr:col>3</xdr:col>
                <xdr:colOff>182880</xdr:colOff>
                <xdr:row>17</xdr:row>
                <xdr:rowOff>7620</xdr:rowOff>
              </from>
              <to>
                <xdr:col>7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12319" r:id="rId4" name="CheckBox2"/>
      </mc:Fallback>
    </mc:AlternateContent>
    <mc:AlternateContent xmlns:mc="http://schemas.openxmlformats.org/markup-compatibility/2006">
      <mc:Choice Requires="x14">
        <control shapeId="12325" r:id="rId6" name="CheckBox1">
          <controlPr defaultSize="0" autoLine="0" r:id="rId7">
            <anchor moveWithCells="1">
              <from>
                <xdr:col>7</xdr:col>
                <xdr:colOff>457200</xdr:colOff>
                <xdr:row>17</xdr:row>
                <xdr:rowOff>0</xdr:rowOff>
              </from>
              <to>
                <xdr:col>13</xdr:col>
                <xdr:colOff>449580</xdr:colOff>
                <xdr:row>18</xdr:row>
                <xdr:rowOff>0</xdr:rowOff>
              </to>
            </anchor>
          </controlPr>
        </control>
      </mc:Choice>
      <mc:Fallback>
        <control shapeId="12325" r:id="rId6" name="CheckBox1"/>
      </mc:Fallback>
    </mc:AlternateContent>
    <mc:AlternateContent xmlns:mc="http://schemas.openxmlformats.org/markup-compatibility/2006">
      <mc:Choice Requires="x14">
        <control shapeId="12337" r:id="rId8" name="CheckBox3">
          <controlPr defaultSize="0" autoLine="0" r:id="rId9">
            <anchor moveWithCells="1">
              <from>
                <xdr:col>3</xdr:col>
                <xdr:colOff>175260</xdr:colOff>
                <xdr:row>35</xdr:row>
                <xdr:rowOff>190500</xdr:rowOff>
              </from>
              <to>
                <xdr:col>6</xdr:col>
                <xdr:colOff>594360</xdr:colOff>
                <xdr:row>36</xdr:row>
                <xdr:rowOff>190500</xdr:rowOff>
              </to>
            </anchor>
          </controlPr>
        </control>
      </mc:Choice>
      <mc:Fallback>
        <control shapeId="12337" r:id="rId8" name="CheckBox3"/>
      </mc:Fallback>
    </mc:AlternateContent>
    <mc:AlternateContent xmlns:mc="http://schemas.openxmlformats.org/markup-compatibility/2006">
      <mc:Choice Requires="x14">
        <control shapeId="12356" r:id="rId10" name="CheckBox4">
          <controlPr defaultSize="0" autoLine="0" r:id="rId11">
            <anchor moveWithCells="1">
              <from>
                <xdr:col>3</xdr:col>
                <xdr:colOff>190500</xdr:colOff>
                <xdr:row>46</xdr:row>
                <xdr:rowOff>190500</xdr:rowOff>
              </from>
              <to>
                <xdr:col>7</xdr:col>
                <xdr:colOff>7620</xdr:colOff>
                <xdr:row>47</xdr:row>
                <xdr:rowOff>190500</xdr:rowOff>
              </to>
            </anchor>
          </controlPr>
        </control>
      </mc:Choice>
      <mc:Fallback>
        <control shapeId="12356" r:id="rId10" name="CheckBox4"/>
      </mc:Fallback>
    </mc:AlternateContent>
    <mc:AlternateContent xmlns:mc="http://schemas.openxmlformats.org/markup-compatibility/2006">
      <mc:Choice Requires="x14">
        <control shapeId="12361" r:id="rId12" name="CheckBox5">
          <controlPr defaultSize="0" autoLine="0" r:id="rId13">
            <anchor moveWithCells="1">
              <from>
                <xdr:col>3</xdr:col>
                <xdr:colOff>182880</xdr:colOff>
                <xdr:row>65</xdr:row>
                <xdr:rowOff>22860</xdr:rowOff>
              </from>
              <to>
                <xdr:col>7</xdr:col>
                <xdr:colOff>0</xdr:colOff>
                <xdr:row>66</xdr:row>
                <xdr:rowOff>7620</xdr:rowOff>
              </to>
            </anchor>
          </controlPr>
        </control>
      </mc:Choice>
      <mc:Fallback>
        <control shapeId="12361" r:id="rId12" name="CheckBox5"/>
      </mc:Fallback>
    </mc:AlternateContent>
    <mc:AlternateContent xmlns:mc="http://schemas.openxmlformats.org/markup-compatibility/2006">
      <mc:Choice Requires="x14">
        <control shapeId="12384" r:id="rId14" name="Drop Down 96">
          <controlPr defaultSize="0" autoLine="0" autoPict="0">
            <anchor moveWithCells="1">
              <from>
                <xdr:col>3</xdr:col>
                <xdr:colOff>1394460</xdr:colOff>
                <xdr:row>114</xdr:row>
                <xdr:rowOff>38100</xdr:rowOff>
              </from>
              <to>
                <xdr:col>7</xdr:col>
                <xdr:colOff>22860</xdr:colOff>
                <xdr:row>115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5" r:id="rId15" name="Drop Down 97">
          <controlPr defaultSize="0" autoLine="0" autoPict="0">
            <anchor moveWithCells="1">
              <from>
                <xdr:col>3</xdr:col>
                <xdr:colOff>1394460</xdr:colOff>
                <xdr:row>116</xdr:row>
                <xdr:rowOff>60960</xdr:rowOff>
              </from>
              <to>
                <xdr:col>7</xdr:col>
                <xdr:colOff>22860</xdr:colOff>
                <xdr:row>117</xdr:row>
                <xdr:rowOff>68580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6" r:id="rId16" name="Drop Down 98">
          <controlPr defaultSize="0" autoLine="0" autoPict="0">
            <anchor moveWithCells="1">
              <from>
                <xdr:col>3</xdr:col>
                <xdr:colOff>1394460</xdr:colOff>
                <xdr:row>115</xdr:row>
                <xdr:rowOff>38100</xdr:rowOff>
              </from>
              <to>
                <xdr:col>7</xdr:col>
                <xdr:colOff>22860</xdr:colOff>
                <xdr:row>116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7" r:id="rId17" name="Drop Down 99">
          <controlPr defaultSize="0" autoLine="0" autoPict="0">
            <anchor moveWithCells="1">
              <from>
                <xdr:col>9</xdr:col>
                <xdr:colOff>7620</xdr:colOff>
                <xdr:row>114</xdr:row>
                <xdr:rowOff>0</xdr:rowOff>
              </from>
              <to>
                <xdr:col>13</xdr:col>
                <xdr:colOff>441960</xdr:colOff>
                <xdr:row>115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8" r:id="rId18" name="Drop Down 100">
          <controlPr defaultSize="0" autoLine="0" autoPict="0">
            <anchor moveWithCells="1">
              <from>
                <xdr:col>9</xdr:col>
                <xdr:colOff>7620</xdr:colOff>
                <xdr:row>115</xdr:row>
                <xdr:rowOff>22860</xdr:rowOff>
              </from>
              <to>
                <xdr:col>13</xdr:col>
                <xdr:colOff>441960</xdr:colOff>
                <xdr:row>116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9" r:id="rId19" name="Drop Down 101">
          <controlPr defaultSize="0" autoLine="0" autoPict="0">
            <anchor moveWithCells="1">
              <from>
                <xdr:col>9</xdr:col>
                <xdr:colOff>7620</xdr:colOff>
                <xdr:row>116</xdr:row>
                <xdr:rowOff>38100</xdr:rowOff>
              </from>
              <to>
                <xdr:col>13</xdr:col>
                <xdr:colOff>441960</xdr:colOff>
                <xdr:row>117</xdr:row>
                <xdr:rowOff>38100</xdr:rowOff>
              </to>
            </anchor>
          </controlPr>
        </control>
      </mc:Choice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BB622"/>
  <sheetViews>
    <sheetView workbookViewId="0">
      <selection activeCell="U25" sqref="U25"/>
    </sheetView>
  </sheetViews>
  <sheetFormatPr defaultColWidth="9.109375" defaultRowHeight="15.6" x14ac:dyDescent="0.3"/>
  <cols>
    <col min="1" max="1" width="3.5546875" style="169" customWidth="1"/>
    <col min="2" max="3" width="1" style="4" customWidth="1"/>
    <col min="4" max="4" width="21" style="5" customWidth="1"/>
    <col min="5" max="5" width="19.109375" style="5" customWidth="1"/>
    <col min="6" max="6" width="15.33203125" style="2" customWidth="1"/>
    <col min="7" max="7" width="9" style="2" customWidth="1"/>
    <col min="8" max="8" width="7" style="2" customWidth="1"/>
    <col min="9" max="9" width="15.33203125" style="2" customWidth="1"/>
    <col min="10" max="10" width="15.33203125" style="8" customWidth="1"/>
    <col min="11" max="11" width="7" style="9" customWidth="1"/>
    <col min="12" max="12" width="8.44140625" style="9" customWidth="1"/>
    <col min="13" max="13" width="7" style="9" customWidth="1"/>
    <col min="14" max="14" width="7.109375" style="54" customWidth="1"/>
    <col min="15" max="15" width="1.109375" style="9" customWidth="1"/>
    <col min="16" max="16" width="1" style="9" customWidth="1"/>
    <col min="17" max="17" width="3.44140625" style="1" customWidth="1"/>
    <col min="18" max="18" width="0.5546875" style="1" customWidth="1"/>
    <col min="19" max="19" width="3.109375" style="1" customWidth="1"/>
    <col min="20" max="20" width="1" style="1" customWidth="1"/>
    <col min="21" max="21" width="18.6640625" style="1" customWidth="1"/>
    <col min="22" max="22" width="1.109375" style="1" customWidth="1"/>
    <col min="23" max="23" width="18.6640625" style="1" customWidth="1"/>
    <col min="24" max="24" width="1.109375" style="1" customWidth="1"/>
    <col min="25" max="25" width="18.6640625" style="1" customWidth="1"/>
    <col min="26" max="26" width="1.109375" style="1" customWidth="1"/>
    <col min="27" max="27" width="18.6640625" style="1" customWidth="1"/>
    <col min="28" max="28" width="1.109375" style="1" customWidth="1"/>
    <col min="29" max="29" width="19.5546875" style="1" customWidth="1"/>
    <col min="30" max="30" width="1.109375" style="1" customWidth="1"/>
    <col min="31" max="31" width="19.44140625" style="1" customWidth="1"/>
    <col min="32" max="32" width="1.109375" style="1" customWidth="1"/>
    <col min="33" max="33" width="18.109375" style="1" customWidth="1"/>
    <col min="34" max="34" width="4.44140625" style="1" customWidth="1"/>
    <col min="35" max="35" width="4.33203125" style="1" customWidth="1"/>
    <col min="36" max="36" width="62.5546875" style="1" bestFit="1" customWidth="1"/>
    <col min="37" max="37" width="43.6640625" style="1" bestFit="1" customWidth="1"/>
    <col min="38" max="38" width="49.33203125" style="1" bestFit="1" customWidth="1"/>
    <col min="39" max="39" width="43.6640625" style="1" bestFit="1" customWidth="1"/>
    <col min="40" max="40" width="45.5546875" style="1" bestFit="1" customWidth="1"/>
    <col min="41" max="41" width="25.5546875" style="1" bestFit="1" customWidth="1"/>
    <col min="42" max="42" width="12" style="1" bestFit="1" customWidth="1"/>
    <col min="43" max="43" width="15.44140625" style="1" bestFit="1" customWidth="1"/>
    <col min="44" max="44" width="23.33203125" style="1" bestFit="1" customWidth="1"/>
    <col min="45" max="45" width="15.44140625" style="1" bestFit="1" customWidth="1"/>
    <col min="46" max="46" width="12" style="1" bestFit="1" customWidth="1"/>
    <col min="47" max="47" width="36.109375" style="1" bestFit="1" customWidth="1"/>
    <col min="48" max="48" width="19.33203125" style="2" bestFit="1" customWidth="1"/>
    <col min="49" max="49" width="37.44140625" style="2" bestFit="1" customWidth="1"/>
    <col min="50" max="50" width="15.88671875" style="2" bestFit="1" customWidth="1"/>
    <col min="51" max="52" width="12" style="2" bestFit="1" customWidth="1"/>
    <col min="53" max="53" width="45" style="2" bestFit="1" customWidth="1"/>
    <col min="54" max="54" width="38" style="2" bestFit="1" customWidth="1"/>
    <col min="55" max="55" width="30.88671875" style="3" bestFit="1" customWidth="1"/>
    <col min="56" max="56" width="23.109375" style="3" customWidth="1"/>
    <col min="57" max="57" width="13.109375" style="3" bestFit="1" customWidth="1"/>
    <col min="58" max="16384" width="9.109375" style="3"/>
  </cols>
  <sheetData>
    <row r="1" spans="1:54" ht="46.5" customHeight="1" x14ac:dyDescent="0.65">
      <c r="A1" s="257"/>
      <c r="B1" s="262"/>
      <c r="C1" s="262"/>
      <c r="D1" s="518" t="s">
        <v>439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263"/>
      <c r="P1" s="263"/>
      <c r="Q1" s="264"/>
      <c r="R1" s="48"/>
      <c r="S1" s="48"/>
      <c r="T1" s="48"/>
      <c r="U1" s="48"/>
    </row>
    <row r="2" spans="1:54" s="12" customFormat="1" ht="52.5" customHeight="1" x14ac:dyDescent="0.65">
      <c r="A2" s="258"/>
      <c r="B2" s="265"/>
      <c r="C2" s="265"/>
      <c r="D2" s="519" t="s">
        <v>440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266"/>
      <c r="P2" s="266"/>
      <c r="Q2" s="26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0"/>
      <c r="AW2" s="10"/>
      <c r="AX2" s="10"/>
      <c r="AY2" s="10"/>
      <c r="AZ2" s="10"/>
      <c r="BA2" s="10"/>
      <c r="BB2" s="10"/>
    </row>
    <row r="3" spans="1:54" ht="8.25" customHeight="1" thickBot="1" x14ac:dyDescent="0.35">
      <c r="A3" s="259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88"/>
      <c r="Q3" s="268"/>
    </row>
    <row r="4" spans="1:54" ht="6" customHeight="1" x14ac:dyDescent="0.3">
      <c r="A4" s="259"/>
      <c r="B4" s="272"/>
      <c r="C4" s="273"/>
      <c r="D4" s="274"/>
      <c r="E4" s="274"/>
      <c r="F4" s="275"/>
      <c r="G4" s="275"/>
      <c r="H4" s="275"/>
      <c r="I4" s="275"/>
      <c r="J4" s="276"/>
      <c r="K4" s="289"/>
      <c r="L4" s="289"/>
      <c r="M4" s="289"/>
      <c r="N4" s="289"/>
      <c r="O4" s="290"/>
      <c r="P4" s="288"/>
      <c r="Q4" s="268"/>
    </row>
    <row r="5" spans="1:54" ht="16.5" customHeight="1" x14ac:dyDescent="0.3">
      <c r="A5" s="260"/>
      <c r="B5" s="277"/>
      <c r="C5" s="278"/>
      <c r="D5" s="279" t="s">
        <v>441</v>
      </c>
      <c r="E5" s="280"/>
      <c r="F5" s="280"/>
      <c r="G5" s="280"/>
      <c r="H5" s="280"/>
      <c r="I5" s="280"/>
      <c r="J5" s="281"/>
      <c r="K5" s="288"/>
      <c r="L5" s="288"/>
      <c r="M5" s="288"/>
      <c r="N5" s="288"/>
      <c r="O5" s="291"/>
      <c r="P5" s="288"/>
      <c r="Q5" s="268"/>
    </row>
    <row r="6" spans="1:54" ht="1.5" customHeight="1" x14ac:dyDescent="0.3">
      <c r="A6" s="260"/>
      <c r="B6" s="277"/>
      <c r="C6" s="278"/>
      <c r="D6" s="282"/>
      <c r="E6" s="271"/>
      <c r="F6" s="271"/>
      <c r="G6" s="271"/>
      <c r="H6" s="271"/>
      <c r="I6" s="271"/>
      <c r="J6" s="281"/>
      <c r="K6" s="288"/>
      <c r="L6" s="288"/>
      <c r="M6" s="288"/>
      <c r="N6" s="288"/>
      <c r="O6" s="291"/>
      <c r="P6" s="288"/>
      <c r="Q6" s="268"/>
    </row>
    <row r="7" spans="1:54" ht="16.5" customHeight="1" x14ac:dyDescent="0.3">
      <c r="A7" s="260"/>
      <c r="B7" s="277"/>
      <c r="C7" s="278"/>
      <c r="D7" s="310" t="s">
        <v>450</v>
      </c>
      <c r="E7" s="271"/>
      <c r="F7" s="271"/>
      <c r="G7" s="307" t="s">
        <v>447</v>
      </c>
      <c r="H7" s="271"/>
      <c r="I7" s="271"/>
      <c r="J7" s="281"/>
      <c r="K7" s="311" t="s">
        <v>482</v>
      </c>
      <c r="L7" s="292"/>
      <c r="M7" s="292"/>
      <c r="N7" s="292"/>
      <c r="O7" s="291"/>
      <c r="P7" s="288"/>
      <c r="Q7" s="268"/>
    </row>
    <row r="8" spans="1:54" ht="16.5" customHeight="1" x14ac:dyDescent="0.3">
      <c r="A8" s="260"/>
      <c r="B8" s="277"/>
      <c r="C8" s="278"/>
      <c r="D8" s="282">
        <v>2</v>
      </c>
      <c r="E8" s="271"/>
      <c r="F8" s="271"/>
      <c r="G8" s="271">
        <v>2</v>
      </c>
      <c r="H8" s="271"/>
      <c r="I8" s="271"/>
      <c r="J8" s="281"/>
      <c r="K8" s="520"/>
      <c r="L8" s="521"/>
      <c r="M8" s="521"/>
      <c r="N8" s="522"/>
      <c r="O8" s="291"/>
      <c r="P8" s="288"/>
      <c r="Q8" s="268"/>
    </row>
    <row r="9" spans="1:54" ht="7.5" customHeight="1" thickBot="1" x14ac:dyDescent="0.35">
      <c r="A9" s="260"/>
      <c r="B9" s="277"/>
      <c r="C9" s="283"/>
      <c r="D9" s="284"/>
      <c r="E9" s="285"/>
      <c r="F9" s="285"/>
      <c r="G9" s="285"/>
      <c r="H9" s="285"/>
      <c r="I9" s="285"/>
      <c r="J9" s="286"/>
      <c r="K9" s="293"/>
      <c r="L9" s="293"/>
      <c r="M9" s="293"/>
      <c r="N9" s="293"/>
      <c r="O9" s="294"/>
      <c r="P9" s="288"/>
      <c r="Q9" s="268"/>
    </row>
    <row r="10" spans="1:54" ht="8.25" customHeight="1" thickBot="1" x14ac:dyDescent="0.35">
      <c r="A10" s="260"/>
      <c r="B10" s="277"/>
      <c r="C10" s="277"/>
      <c r="D10" s="287"/>
      <c r="E10" s="271"/>
      <c r="F10" s="271"/>
      <c r="G10" s="271"/>
      <c r="H10" s="271"/>
      <c r="I10" s="271"/>
      <c r="J10" s="281"/>
      <c r="K10" s="288"/>
      <c r="L10" s="288"/>
      <c r="M10" s="288"/>
      <c r="N10" s="288"/>
      <c r="O10" s="288"/>
      <c r="P10" s="288"/>
      <c r="Q10" s="268"/>
    </row>
    <row r="11" spans="1:54" ht="6" customHeight="1" x14ac:dyDescent="0.3">
      <c r="A11" s="260"/>
      <c r="B11" s="277"/>
      <c r="C11" s="297"/>
      <c r="D11" s="298"/>
      <c r="E11" s="299"/>
      <c r="F11" s="299"/>
      <c r="G11" s="299"/>
      <c r="H11" s="299"/>
      <c r="I11" s="299"/>
      <c r="J11" s="300"/>
      <c r="K11" s="289"/>
      <c r="L11" s="289"/>
      <c r="M11" s="289"/>
      <c r="N11" s="289"/>
      <c r="O11" s="290"/>
      <c r="P11" s="288"/>
      <c r="Q11" s="268"/>
    </row>
    <row r="12" spans="1:54" ht="15.75" customHeight="1" x14ac:dyDescent="0.3">
      <c r="A12" s="260"/>
      <c r="B12" s="277"/>
      <c r="C12" s="278"/>
      <c r="D12" s="301" t="s">
        <v>451</v>
      </c>
      <c r="E12" s="271"/>
      <c r="F12" s="271"/>
      <c r="G12" s="271"/>
      <c r="H12" s="271"/>
      <c r="I12" s="271"/>
      <c r="J12" s="281"/>
      <c r="K12" s="288"/>
      <c r="L12" s="288"/>
      <c r="M12" s="288"/>
      <c r="N12" s="288"/>
      <c r="O12" s="291"/>
      <c r="P12" s="288"/>
      <c r="Q12" s="26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6.5" customHeight="1" x14ac:dyDescent="0.3">
      <c r="A13" s="260"/>
      <c r="B13" s="277"/>
      <c r="C13" s="278"/>
      <c r="D13" s="295" t="s">
        <v>460</v>
      </c>
      <c r="E13" s="527">
        <v>2</v>
      </c>
      <c r="F13" s="528"/>
      <c r="G13" s="529"/>
      <c r="H13" s="271"/>
      <c r="I13" s="296"/>
      <c r="J13" s="281"/>
      <c r="K13" s="288"/>
      <c r="L13" s="288"/>
      <c r="M13" s="288"/>
      <c r="N13" s="288"/>
      <c r="O13" s="291"/>
      <c r="P13" s="288"/>
      <c r="Q13" s="26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6.5" customHeight="1" x14ac:dyDescent="0.3">
      <c r="A14" s="260"/>
      <c r="B14" s="277"/>
      <c r="C14" s="278"/>
      <c r="D14" s="295" t="s">
        <v>462</v>
      </c>
      <c r="E14" s="509"/>
      <c r="F14" s="510"/>
      <c r="G14" s="511"/>
      <c r="H14" s="271"/>
      <c r="I14" s="296" t="s">
        <v>461</v>
      </c>
      <c r="J14" s="523"/>
      <c r="K14" s="513"/>
      <c r="L14" s="513"/>
      <c r="M14" s="513"/>
      <c r="N14" s="514"/>
      <c r="O14" s="291"/>
      <c r="P14" s="288"/>
      <c r="Q14" s="26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6.5" customHeight="1" x14ac:dyDescent="0.3">
      <c r="A15" s="260"/>
      <c r="B15" s="277"/>
      <c r="C15" s="278"/>
      <c r="D15" s="295" t="s">
        <v>453</v>
      </c>
      <c r="E15" s="509"/>
      <c r="F15" s="510"/>
      <c r="G15" s="511"/>
      <c r="H15" s="271"/>
      <c r="I15" s="296" t="s">
        <v>459</v>
      </c>
      <c r="J15" s="524">
        <v>2</v>
      </c>
      <c r="K15" s="525"/>
      <c r="L15" s="525"/>
      <c r="M15" s="525"/>
      <c r="N15" s="526"/>
      <c r="O15" s="291"/>
      <c r="P15" s="288"/>
      <c r="Q15" s="26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.75" customHeight="1" x14ac:dyDescent="0.3">
      <c r="A16" s="260"/>
      <c r="B16" s="277"/>
      <c r="C16" s="278"/>
      <c r="D16" s="295" t="s">
        <v>454</v>
      </c>
      <c r="E16" s="509"/>
      <c r="F16" s="510"/>
      <c r="G16" s="511"/>
      <c r="H16" s="271"/>
      <c r="I16" s="296" t="s">
        <v>457</v>
      </c>
      <c r="J16" s="523"/>
      <c r="K16" s="513"/>
      <c r="L16" s="513"/>
      <c r="M16" s="513"/>
      <c r="N16" s="514"/>
      <c r="O16" s="291"/>
      <c r="P16" s="288"/>
      <c r="Q16" s="26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.75" customHeight="1" x14ac:dyDescent="0.3">
      <c r="A17" s="260"/>
      <c r="B17" s="277"/>
      <c r="C17" s="278"/>
      <c r="D17" s="295" t="s">
        <v>455</v>
      </c>
      <c r="E17" s="509"/>
      <c r="F17" s="510"/>
      <c r="G17" s="511"/>
      <c r="H17" s="271"/>
      <c r="I17" s="296" t="s">
        <v>458</v>
      </c>
      <c r="J17" s="512"/>
      <c r="K17" s="513"/>
      <c r="L17" s="513"/>
      <c r="M17" s="513"/>
      <c r="N17" s="514"/>
      <c r="O17" s="291"/>
      <c r="P17" s="288"/>
      <c r="Q17" s="2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2" customHeight="1" x14ac:dyDescent="0.3">
      <c r="A18" s="260"/>
      <c r="B18" s="277"/>
      <c r="C18" s="278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91"/>
      <c r="P18" s="288"/>
      <c r="Q18" s="26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.75" customHeight="1" x14ac:dyDescent="0.3">
      <c r="A19" s="260"/>
      <c r="B19" s="277"/>
      <c r="C19" s="278"/>
      <c r="D19" s="302"/>
      <c r="E19" s="271"/>
      <c r="F19" s="304"/>
      <c r="G19" s="271"/>
      <c r="H19" s="271"/>
      <c r="I19" s="304" t="s">
        <v>469</v>
      </c>
      <c r="J19" s="515"/>
      <c r="K19" s="516"/>
      <c r="L19" s="516"/>
      <c r="M19" s="516"/>
      <c r="N19" s="517"/>
      <c r="O19" s="291"/>
      <c r="P19" s="288"/>
      <c r="Q19" s="26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6.75" customHeight="1" thickBot="1" x14ac:dyDescent="0.35">
      <c r="A20" s="260"/>
      <c r="B20" s="277"/>
      <c r="C20" s="283"/>
      <c r="D20" s="303"/>
      <c r="E20" s="285"/>
      <c r="F20" s="285"/>
      <c r="G20" s="285"/>
      <c r="H20" s="285"/>
      <c r="I20" s="305"/>
      <c r="J20" s="286"/>
      <c r="K20" s="293"/>
      <c r="L20" s="293"/>
      <c r="M20" s="293"/>
      <c r="N20" s="293"/>
      <c r="O20" s="294"/>
      <c r="P20" s="288"/>
      <c r="Q20" s="26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8.25" customHeight="1" thickBot="1" x14ac:dyDescent="0.35">
      <c r="A21" s="260"/>
      <c r="B21" s="277"/>
      <c r="C21" s="277"/>
      <c r="D21" s="301"/>
      <c r="E21" s="271"/>
      <c r="F21" s="271"/>
      <c r="G21" s="271"/>
      <c r="H21" s="271"/>
      <c r="I21" s="271"/>
      <c r="J21" s="281"/>
      <c r="K21" s="288"/>
      <c r="L21" s="288"/>
      <c r="M21" s="288"/>
      <c r="N21" s="288"/>
      <c r="O21" s="288"/>
      <c r="P21" s="288"/>
      <c r="Q21" s="2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6" customHeight="1" x14ac:dyDescent="0.3">
      <c r="A22" s="260"/>
      <c r="B22" s="277"/>
      <c r="C22" s="297"/>
      <c r="D22" s="306"/>
      <c r="E22" s="299"/>
      <c r="F22" s="299"/>
      <c r="G22" s="299"/>
      <c r="H22" s="299"/>
      <c r="I22" s="299"/>
      <c r="J22" s="300"/>
      <c r="K22" s="289"/>
      <c r="L22" s="289"/>
      <c r="M22" s="289"/>
      <c r="N22" s="289"/>
      <c r="O22" s="290"/>
      <c r="P22" s="288"/>
      <c r="Q22" s="26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5.75" customHeight="1" x14ac:dyDescent="0.3">
      <c r="A23" s="260"/>
      <c r="B23" s="277"/>
      <c r="C23" s="278"/>
      <c r="D23" s="301" t="s">
        <v>468</v>
      </c>
      <c r="E23" s="271"/>
      <c r="F23" s="271"/>
      <c r="G23" s="271"/>
      <c r="H23" s="271"/>
      <c r="I23" s="271"/>
      <c r="J23" s="281"/>
      <c r="K23" s="288"/>
      <c r="L23" s="288"/>
      <c r="M23" s="288"/>
      <c r="N23" s="288"/>
      <c r="O23" s="291"/>
      <c r="P23" s="288"/>
      <c r="Q23" s="26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8.25" customHeight="1" x14ac:dyDescent="0.3">
      <c r="A24" s="260"/>
      <c r="B24" s="277"/>
      <c r="C24" s="278"/>
      <c r="D24" s="301"/>
      <c r="E24" s="271"/>
      <c r="F24" s="271"/>
      <c r="G24" s="271"/>
      <c r="H24" s="271"/>
      <c r="I24" s="271"/>
      <c r="J24" s="281"/>
      <c r="K24" s="288"/>
      <c r="L24" s="288"/>
      <c r="M24" s="288"/>
      <c r="N24" s="288"/>
      <c r="O24" s="291"/>
      <c r="P24" s="288"/>
      <c r="Q24" s="26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5.75" customHeight="1" x14ac:dyDescent="0.3">
      <c r="A25" s="260"/>
      <c r="B25" s="277"/>
      <c r="C25" s="278"/>
      <c r="D25" s="307" t="s">
        <v>470</v>
      </c>
      <c r="E25" s="271"/>
      <c r="F25" s="307" t="s">
        <v>481</v>
      </c>
      <c r="G25" s="271"/>
      <c r="H25" s="271"/>
      <c r="I25" s="271"/>
      <c r="J25" s="308" t="s">
        <v>471</v>
      </c>
      <c r="K25" s="288"/>
      <c r="L25" s="288"/>
      <c r="M25" s="288"/>
      <c r="N25" s="288"/>
      <c r="O25" s="291"/>
      <c r="P25" s="288"/>
      <c r="Q25" s="26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5.75" customHeight="1" x14ac:dyDescent="0.3">
      <c r="A26" s="260"/>
      <c r="B26" s="277"/>
      <c r="C26" s="278"/>
      <c r="D26" s="301">
        <v>2</v>
      </c>
      <c r="E26" s="271"/>
      <c r="F26" s="280" t="s">
        <v>472</v>
      </c>
      <c r="G26" s="271"/>
      <c r="H26" s="271"/>
      <c r="I26" s="271"/>
      <c r="J26" s="281">
        <v>2</v>
      </c>
      <c r="K26" s="288"/>
      <c r="L26" s="288"/>
      <c r="M26" s="288"/>
      <c r="N26" s="288"/>
      <c r="O26" s="291"/>
      <c r="P26" s="288"/>
      <c r="Q26" s="26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5.75" customHeight="1" x14ac:dyDescent="0.3">
      <c r="A27" s="260"/>
      <c r="B27" s="277"/>
      <c r="C27" s="278"/>
      <c r="D27" s="301"/>
      <c r="E27" s="271"/>
      <c r="F27" s="280" t="s">
        <v>473</v>
      </c>
      <c r="G27" s="271"/>
      <c r="H27" s="271"/>
      <c r="I27" s="271"/>
      <c r="J27" s="281"/>
      <c r="K27" s="288"/>
      <c r="L27" s="288"/>
      <c r="M27" s="288"/>
      <c r="N27" s="288"/>
      <c r="O27" s="291"/>
      <c r="P27" s="288"/>
      <c r="Q27" s="26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5.75" customHeight="1" x14ac:dyDescent="0.3">
      <c r="A28" s="260"/>
      <c r="B28" s="277"/>
      <c r="C28" s="278"/>
      <c r="D28" s="301"/>
      <c r="E28" s="271"/>
      <c r="F28" s="530" t="s">
        <v>474</v>
      </c>
      <c r="G28" s="530"/>
      <c r="H28" s="530"/>
      <c r="I28" s="530"/>
      <c r="J28" s="281"/>
      <c r="K28" s="288"/>
      <c r="L28" s="288"/>
      <c r="M28" s="288"/>
      <c r="N28" s="288"/>
      <c r="O28" s="291"/>
      <c r="P28" s="288"/>
      <c r="Q28" s="26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6.5" customHeight="1" x14ac:dyDescent="0.3">
      <c r="A29" s="260"/>
      <c r="B29" s="277"/>
      <c r="C29" s="278"/>
      <c r="D29" s="301"/>
      <c r="E29" s="271"/>
      <c r="F29" s="530"/>
      <c r="G29" s="530"/>
      <c r="H29" s="530"/>
      <c r="I29" s="530"/>
      <c r="J29" s="281"/>
      <c r="K29" s="288"/>
      <c r="L29" s="288"/>
      <c r="M29" s="288"/>
      <c r="N29" s="288"/>
      <c r="O29" s="291"/>
      <c r="P29" s="288"/>
      <c r="Q29" s="26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5.25" customHeight="1" thickBot="1" x14ac:dyDescent="0.35">
      <c r="A30" s="260"/>
      <c r="B30" s="277"/>
      <c r="C30" s="283"/>
      <c r="D30" s="309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94"/>
      <c r="P30" s="288"/>
      <c r="Q30" s="26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8.25" customHeight="1" thickBot="1" x14ac:dyDescent="0.35">
      <c r="A31" s="260"/>
      <c r="B31" s="277"/>
      <c r="C31" s="277"/>
      <c r="D31" s="30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88"/>
      <c r="P31" s="288"/>
      <c r="Q31" s="26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6" customHeight="1" x14ac:dyDescent="0.3">
      <c r="A32" s="260"/>
      <c r="B32" s="277"/>
      <c r="C32" s="297"/>
      <c r="D32" s="306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0"/>
      <c r="P32" s="288"/>
      <c r="Q32" s="2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8" customHeight="1" x14ac:dyDescent="0.3">
      <c r="A33" s="260"/>
      <c r="B33" s="277"/>
      <c r="C33" s="278"/>
      <c r="D33" s="312" t="s">
        <v>483</v>
      </c>
      <c r="E33" s="271"/>
      <c r="F33" s="271"/>
      <c r="G33" s="271"/>
      <c r="H33" s="271"/>
      <c r="I33" s="271"/>
      <c r="J33" s="281"/>
      <c r="K33" s="288"/>
      <c r="L33" s="288"/>
      <c r="M33" s="288"/>
      <c r="N33" s="288"/>
      <c r="O33" s="291"/>
      <c r="P33" s="288"/>
      <c r="Q33" s="2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6.5" customHeight="1" x14ac:dyDescent="0.3">
      <c r="A34" s="260"/>
      <c r="B34" s="277"/>
      <c r="C34" s="278"/>
      <c r="D34" s="295" t="s">
        <v>460</v>
      </c>
      <c r="E34" s="531">
        <v>2</v>
      </c>
      <c r="F34" s="532"/>
      <c r="G34" s="533"/>
      <c r="H34" s="271"/>
      <c r="I34" s="271"/>
      <c r="J34" s="281"/>
      <c r="K34" s="288"/>
      <c r="L34" s="288"/>
      <c r="M34" s="288"/>
      <c r="N34" s="288"/>
      <c r="O34" s="291"/>
      <c r="P34" s="288"/>
      <c r="Q34" s="2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6.5" customHeight="1" x14ac:dyDescent="0.3">
      <c r="A35" s="260"/>
      <c r="B35" s="277"/>
      <c r="C35" s="278"/>
      <c r="D35" s="295" t="s">
        <v>462</v>
      </c>
      <c r="E35" s="509" t="s">
        <v>505</v>
      </c>
      <c r="F35" s="510"/>
      <c r="G35" s="511"/>
      <c r="H35" s="271"/>
      <c r="I35" s="296" t="s">
        <v>457</v>
      </c>
      <c r="J35" s="523" t="s">
        <v>507</v>
      </c>
      <c r="K35" s="513"/>
      <c r="L35" s="513"/>
      <c r="M35" s="513"/>
      <c r="N35" s="514"/>
      <c r="O35" s="291"/>
      <c r="P35" s="288"/>
      <c r="Q35" s="26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6.5" customHeight="1" x14ac:dyDescent="0.3">
      <c r="A36" s="260"/>
      <c r="B36" s="277"/>
      <c r="C36" s="278"/>
      <c r="D36" s="295" t="s">
        <v>454</v>
      </c>
      <c r="E36" s="509" t="s">
        <v>506</v>
      </c>
      <c r="F36" s="510"/>
      <c r="G36" s="511"/>
      <c r="H36" s="271"/>
      <c r="I36" s="296" t="s">
        <v>458</v>
      </c>
      <c r="J36" s="512" t="s">
        <v>508</v>
      </c>
      <c r="K36" s="513"/>
      <c r="L36" s="513"/>
      <c r="M36" s="513"/>
      <c r="N36" s="514"/>
      <c r="O36" s="291"/>
      <c r="P36" s="288"/>
      <c r="Q36" s="26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6.5" customHeight="1" x14ac:dyDescent="0.3">
      <c r="A37" s="260"/>
      <c r="B37" s="277"/>
      <c r="C37" s="278"/>
      <c r="D37" s="295" t="s">
        <v>484</v>
      </c>
      <c r="E37" s="509" t="s">
        <v>220</v>
      </c>
      <c r="F37" s="510"/>
      <c r="G37" s="511"/>
      <c r="H37" s="271"/>
      <c r="I37" s="271"/>
      <c r="J37" s="281"/>
      <c r="K37" s="288"/>
      <c r="L37" s="288"/>
      <c r="M37" s="288"/>
      <c r="N37" s="288"/>
      <c r="O37" s="291"/>
      <c r="P37" s="288"/>
      <c r="Q37" s="26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" customHeight="1" x14ac:dyDescent="0.3">
      <c r="A38" s="260"/>
      <c r="B38" s="277"/>
      <c r="C38" s="278"/>
      <c r="D38" s="295"/>
      <c r="E38" s="295"/>
      <c r="F38" s="295"/>
      <c r="G38" s="295"/>
      <c r="H38" s="295"/>
      <c r="I38" s="295"/>
      <c r="J38" s="281"/>
      <c r="K38" s="288"/>
      <c r="L38" s="288"/>
      <c r="M38" s="288"/>
      <c r="N38" s="288"/>
      <c r="O38" s="291"/>
      <c r="P38" s="288"/>
      <c r="Q38" s="2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5.75" customHeight="1" x14ac:dyDescent="0.3">
      <c r="A39" s="260"/>
      <c r="B39" s="277"/>
      <c r="C39" s="278"/>
      <c r="D39" s="310" t="s">
        <v>485</v>
      </c>
      <c r="E39" s="295"/>
      <c r="F39" s="295"/>
      <c r="G39" s="295"/>
      <c r="H39" s="295"/>
      <c r="I39" s="295"/>
      <c r="J39" s="281"/>
      <c r="K39" s="288"/>
      <c r="L39" s="288"/>
      <c r="M39" s="288"/>
      <c r="N39" s="288"/>
      <c r="O39" s="291"/>
      <c r="P39" s="288"/>
      <c r="Q39" s="26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5.75" customHeight="1" x14ac:dyDescent="0.3">
      <c r="A40" s="260"/>
      <c r="B40" s="277"/>
      <c r="C40" s="278"/>
      <c r="D40" s="534" t="s">
        <v>509</v>
      </c>
      <c r="E40" s="535"/>
      <c r="F40" s="535"/>
      <c r="G40" s="535"/>
      <c r="H40" s="535"/>
      <c r="I40" s="535"/>
      <c r="J40" s="535"/>
      <c r="K40" s="535"/>
      <c r="L40" s="535"/>
      <c r="M40" s="535"/>
      <c r="N40" s="536"/>
      <c r="O40" s="291"/>
      <c r="P40" s="288"/>
      <c r="Q40" s="2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5.75" customHeight="1" x14ac:dyDescent="0.3">
      <c r="A41" s="260"/>
      <c r="B41" s="277"/>
      <c r="C41" s="278"/>
      <c r="D41" s="537"/>
      <c r="E41" s="538"/>
      <c r="F41" s="538"/>
      <c r="G41" s="538"/>
      <c r="H41" s="538"/>
      <c r="I41" s="538"/>
      <c r="J41" s="538"/>
      <c r="K41" s="538"/>
      <c r="L41" s="538"/>
      <c r="M41" s="538"/>
      <c r="N41" s="539"/>
      <c r="O41" s="291"/>
      <c r="P41" s="288"/>
      <c r="Q41" s="26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5.75" customHeight="1" x14ac:dyDescent="0.3">
      <c r="A42" s="260"/>
      <c r="B42" s="277"/>
      <c r="C42" s="278"/>
      <c r="D42" s="537"/>
      <c r="E42" s="538"/>
      <c r="F42" s="538"/>
      <c r="G42" s="538"/>
      <c r="H42" s="538"/>
      <c r="I42" s="538"/>
      <c r="J42" s="538"/>
      <c r="K42" s="538"/>
      <c r="L42" s="538"/>
      <c r="M42" s="538"/>
      <c r="N42" s="539"/>
      <c r="O42" s="291"/>
      <c r="P42" s="288"/>
      <c r="Q42" s="26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6.5" customHeight="1" x14ac:dyDescent="0.3">
      <c r="A43" s="260"/>
      <c r="B43" s="277"/>
      <c r="C43" s="278"/>
      <c r="D43" s="540"/>
      <c r="E43" s="541"/>
      <c r="F43" s="541"/>
      <c r="G43" s="541"/>
      <c r="H43" s="541"/>
      <c r="I43" s="541"/>
      <c r="J43" s="541"/>
      <c r="K43" s="541"/>
      <c r="L43" s="541"/>
      <c r="M43" s="541"/>
      <c r="N43" s="542"/>
      <c r="O43" s="291"/>
      <c r="P43" s="288"/>
      <c r="Q43" s="26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6.2" thickBot="1" x14ac:dyDescent="0.35">
      <c r="A44" s="260"/>
      <c r="B44" s="277"/>
      <c r="C44" s="283"/>
      <c r="D44" s="285"/>
      <c r="E44" s="285"/>
      <c r="F44" s="285"/>
      <c r="G44" s="285"/>
      <c r="H44" s="285"/>
      <c r="I44" s="285"/>
      <c r="J44" s="285"/>
      <c r="K44" s="285"/>
      <c r="L44" s="285"/>
      <c r="M44" s="313"/>
      <c r="N44" s="285"/>
      <c r="O44" s="314"/>
      <c r="P44" s="288"/>
      <c r="Q44" s="268"/>
      <c r="Y44" s="211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8.25" customHeight="1" thickBot="1" x14ac:dyDescent="0.35">
      <c r="A45" s="260"/>
      <c r="B45" s="277"/>
      <c r="C45" s="277"/>
      <c r="D45" s="271"/>
      <c r="E45" s="271"/>
      <c r="F45" s="271"/>
      <c r="G45" s="271"/>
      <c r="H45" s="271"/>
      <c r="I45" s="271"/>
      <c r="J45" s="271"/>
      <c r="K45" s="271"/>
      <c r="L45" s="271"/>
      <c r="M45" s="315"/>
      <c r="N45" s="271"/>
      <c r="O45" s="271"/>
      <c r="P45" s="288"/>
      <c r="Q45" s="268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6" customHeight="1" x14ac:dyDescent="0.3">
      <c r="A46" s="260"/>
      <c r="B46" s="277"/>
      <c r="C46" s="297"/>
      <c r="D46" s="299"/>
      <c r="E46" s="299"/>
      <c r="F46" s="299"/>
      <c r="G46" s="299"/>
      <c r="H46" s="299"/>
      <c r="I46" s="299"/>
      <c r="J46" s="299"/>
      <c r="K46" s="299"/>
      <c r="L46" s="299"/>
      <c r="M46" s="316"/>
      <c r="N46" s="299"/>
      <c r="O46" s="317"/>
      <c r="P46" s="288"/>
      <c r="Q46" s="268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x14ac:dyDescent="0.3">
      <c r="A47" s="260"/>
      <c r="B47" s="277"/>
      <c r="C47" s="278"/>
      <c r="D47" s="301" t="s">
        <v>486</v>
      </c>
      <c r="E47" s="271"/>
      <c r="F47" s="271"/>
      <c r="G47" s="271"/>
      <c r="H47" s="271"/>
      <c r="I47" s="271"/>
      <c r="J47" s="271"/>
      <c r="K47" s="271"/>
      <c r="L47" s="271"/>
      <c r="M47" s="315"/>
      <c r="N47" s="315"/>
      <c r="O47" s="318"/>
      <c r="P47" s="288"/>
      <c r="Q47" s="268"/>
      <c r="U47" s="20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.5" customHeight="1" x14ac:dyDescent="0.3">
      <c r="A48" s="260"/>
      <c r="B48" s="277"/>
      <c r="C48" s="278"/>
      <c r="D48" s="301"/>
      <c r="E48" s="271"/>
      <c r="F48" s="271"/>
      <c r="G48" s="271"/>
      <c r="H48" s="271"/>
      <c r="I48" s="271"/>
      <c r="J48" s="271"/>
      <c r="K48" s="271"/>
      <c r="L48" s="271"/>
      <c r="M48" s="315"/>
      <c r="N48" s="315"/>
      <c r="O48" s="318"/>
      <c r="P48" s="288"/>
      <c r="Q48" s="268"/>
      <c r="U48" s="201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x14ac:dyDescent="0.3">
      <c r="A49" s="260"/>
      <c r="B49" s="277"/>
      <c r="C49" s="278"/>
      <c r="D49" s="310" t="s">
        <v>487</v>
      </c>
      <c r="E49" s="271"/>
      <c r="F49" s="271"/>
      <c r="G49" s="271"/>
      <c r="H49" s="271"/>
      <c r="I49" s="271"/>
      <c r="J49" s="271"/>
      <c r="K49" s="271"/>
      <c r="L49" s="271"/>
      <c r="M49" s="315"/>
      <c r="N49" s="315"/>
      <c r="O49" s="318"/>
      <c r="P49" s="288"/>
      <c r="Q49" s="268"/>
      <c r="U49" s="201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x14ac:dyDescent="0.3">
      <c r="A50" s="260"/>
      <c r="B50" s="277"/>
      <c r="C50" s="278"/>
      <c r="D50" s="319" t="s">
        <v>490</v>
      </c>
      <c r="E50" s="271"/>
      <c r="F50" s="543"/>
      <c r="G50" s="544"/>
      <c r="H50" s="544"/>
      <c r="I50" s="544"/>
      <c r="J50" s="544"/>
      <c r="K50" s="544"/>
      <c r="L50" s="544"/>
      <c r="M50" s="544"/>
      <c r="N50" s="545"/>
      <c r="O50" s="318"/>
      <c r="P50" s="288"/>
      <c r="Q50" s="268"/>
      <c r="U50" s="201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3">
      <c r="A51" s="260"/>
      <c r="B51" s="277"/>
      <c r="C51" s="278"/>
      <c r="D51" s="319" t="s">
        <v>488</v>
      </c>
      <c r="E51" s="271"/>
      <c r="F51" s="543"/>
      <c r="G51" s="544"/>
      <c r="H51" s="544"/>
      <c r="I51" s="544"/>
      <c r="J51" s="544"/>
      <c r="K51" s="544"/>
      <c r="L51" s="544"/>
      <c r="M51" s="544"/>
      <c r="N51" s="545"/>
      <c r="O51" s="318"/>
      <c r="P51" s="288"/>
      <c r="Q51" s="268"/>
      <c r="U51" s="20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x14ac:dyDescent="0.3">
      <c r="A52" s="260"/>
      <c r="B52" s="277"/>
      <c r="C52" s="278"/>
      <c r="D52" s="319" t="s">
        <v>489</v>
      </c>
      <c r="E52" s="271"/>
      <c r="F52" s="543"/>
      <c r="G52" s="544"/>
      <c r="H52" s="544"/>
      <c r="I52" s="544"/>
      <c r="J52" s="544"/>
      <c r="K52" s="544"/>
      <c r="L52" s="544"/>
      <c r="M52" s="544"/>
      <c r="N52" s="545"/>
      <c r="O52" s="318"/>
      <c r="P52" s="288"/>
      <c r="Q52" s="268"/>
      <c r="U52" s="201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x14ac:dyDescent="0.3">
      <c r="A53" s="260"/>
      <c r="B53" s="277"/>
      <c r="C53" s="278"/>
      <c r="D53" s="319" t="s">
        <v>491</v>
      </c>
      <c r="E53" s="271"/>
      <c r="F53" s="543"/>
      <c r="G53" s="544"/>
      <c r="H53" s="544"/>
      <c r="I53" s="544"/>
      <c r="J53" s="544"/>
      <c r="K53" s="544"/>
      <c r="L53" s="544"/>
      <c r="M53" s="544"/>
      <c r="N53" s="545"/>
      <c r="O53" s="318"/>
      <c r="P53" s="288"/>
      <c r="Q53" s="268"/>
      <c r="U53" s="20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x14ac:dyDescent="0.3">
      <c r="A54" s="260"/>
      <c r="B54" s="277"/>
      <c r="C54" s="278"/>
      <c r="D54" s="319" t="s">
        <v>492</v>
      </c>
      <c r="E54" s="271"/>
      <c r="F54" s="543"/>
      <c r="G54" s="544"/>
      <c r="H54" s="544"/>
      <c r="I54" s="544"/>
      <c r="J54" s="544"/>
      <c r="K54" s="544"/>
      <c r="L54" s="544"/>
      <c r="M54" s="544"/>
      <c r="N54" s="545"/>
      <c r="O54" s="318"/>
      <c r="P54" s="288"/>
      <c r="Q54" s="268"/>
      <c r="U54" s="201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x14ac:dyDescent="0.3">
      <c r="A55" s="260"/>
      <c r="B55" s="277"/>
      <c r="C55" s="278"/>
      <c r="D55" s="319" t="s">
        <v>493</v>
      </c>
      <c r="E55" s="271"/>
      <c r="F55" s="543"/>
      <c r="G55" s="544"/>
      <c r="H55" s="544"/>
      <c r="I55" s="544"/>
      <c r="J55" s="544"/>
      <c r="K55" s="544"/>
      <c r="L55" s="544"/>
      <c r="M55" s="544"/>
      <c r="N55" s="545"/>
      <c r="O55" s="318"/>
      <c r="P55" s="288"/>
      <c r="Q55" s="268"/>
      <c r="U55" s="201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x14ac:dyDescent="0.3">
      <c r="A56" s="260"/>
      <c r="B56" s="277"/>
      <c r="C56" s="278"/>
      <c r="D56" s="319" t="s">
        <v>494</v>
      </c>
      <c r="E56" s="271"/>
      <c r="F56" s="543"/>
      <c r="G56" s="544"/>
      <c r="H56" s="544"/>
      <c r="I56" s="544"/>
      <c r="J56" s="545"/>
      <c r="K56" s="304" t="s">
        <v>495</v>
      </c>
      <c r="L56" s="546"/>
      <c r="M56" s="547"/>
      <c r="N56" s="548"/>
      <c r="O56" s="318"/>
      <c r="P56" s="288"/>
      <c r="Q56" s="268"/>
      <c r="U56" s="201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6.5" customHeight="1" x14ac:dyDescent="0.3">
      <c r="A57" s="260"/>
      <c r="B57" s="277"/>
      <c r="C57" s="278"/>
      <c r="D57" s="271"/>
      <c r="E57" s="271"/>
      <c r="F57" s="271"/>
      <c r="G57" s="271"/>
      <c r="H57" s="271"/>
      <c r="I57" s="271"/>
      <c r="J57" s="271"/>
      <c r="K57" s="271"/>
      <c r="L57" s="271"/>
      <c r="M57" s="315"/>
      <c r="N57" s="315"/>
      <c r="O57" s="318"/>
      <c r="P57" s="288"/>
      <c r="Q57" s="268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6.5" customHeight="1" x14ac:dyDescent="0.3">
      <c r="A58" s="260"/>
      <c r="B58" s="277"/>
      <c r="C58" s="278"/>
      <c r="D58" s="310" t="s">
        <v>496</v>
      </c>
      <c r="E58" s="271"/>
      <c r="F58" s="543"/>
      <c r="G58" s="544"/>
      <c r="H58" s="544"/>
      <c r="I58" s="544"/>
      <c r="J58" s="544"/>
      <c r="K58" s="544"/>
      <c r="L58" s="544"/>
      <c r="M58" s="544"/>
      <c r="N58" s="545"/>
      <c r="O58" s="318"/>
      <c r="P58" s="288"/>
      <c r="Q58" s="26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6.5" customHeight="1" x14ac:dyDescent="0.3">
      <c r="A59" s="260"/>
      <c r="B59" s="277"/>
      <c r="C59" s="278"/>
      <c r="D59" s="319" t="s">
        <v>497</v>
      </c>
      <c r="E59" s="271"/>
      <c r="F59" s="543"/>
      <c r="G59" s="544"/>
      <c r="H59" s="544"/>
      <c r="I59" s="544"/>
      <c r="J59" s="544"/>
      <c r="K59" s="544"/>
      <c r="L59" s="544"/>
      <c r="M59" s="544"/>
      <c r="N59" s="545"/>
      <c r="O59" s="318"/>
      <c r="P59" s="288"/>
      <c r="Q59" s="26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6.5" customHeight="1" x14ac:dyDescent="0.3">
      <c r="A60" s="260"/>
      <c r="B60" s="277"/>
      <c r="C60" s="278"/>
      <c r="D60" s="319" t="s">
        <v>453</v>
      </c>
      <c r="E60" s="271"/>
      <c r="F60" s="543"/>
      <c r="G60" s="544"/>
      <c r="H60" s="544"/>
      <c r="I60" s="544"/>
      <c r="J60" s="544"/>
      <c r="K60" s="544"/>
      <c r="L60" s="544"/>
      <c r="M60" s="544"/>
      <c r="N60" s="545"/>
      <c r="O60" s="318"/>
      <c r="P60" s="288"/>
      <c r="Q60" s="268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6.5" customHeight="1" x14ac:dyDescent="0.3">
      <c r="A61" s="260"/>
      <c r="B61" s="277"/>
      <c r="C61" s="278"/>
      <c r="D61" s="319" t="s">
        <v>498</v>
      </c>
      <c r="E61" s="271"/>
      <c r="F61" s="543"/>
      <c r="G61" s="544"/>
      <c r="H61" s="544"/>
      <c r="I61" s="544"/>
      <c r="J61" s="544"/>
      <c r="K61" s="544"/>
      <c r="L61" s="544"/>
      <c r="M61" s="544"/>
      <c r="N61" s="545"/>
      <c r="O61" s="318"/>
      <c r="P61" s="288"/>
      <c r="Q61" s="26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6.5" customHeight="1" x14ac:dyDescent="0.3">
      <c r="A62" s="260"/>
      <c r="B62" s="277"/>
      <c r="C62" s="278"/>
      <c r="D62" s="319" t="s">
        <v>499</v>
      </c>
      <c r="E62" s="271"/>
      <c r="F62" s="543"/>
      <c r="G62" s="544"/>
      <c r="H62" s="544"/>
      <c r="I62" s="544"/>
      <c r="J62" s="544"/>
      <c r="K62" s="544"/>
      <c r="L62" s="544"/>
      <c r="M62" s="544"/>
      <c r="N62" s="545"/>
      <c r="O62" s="318"/>
      <c r="P62" s="288"/>
      <c r="Q62" s="268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6.5" customHeight="1" x14ac:dyDescent="0.3">
      <c r="A63" s="260"/>
      <c r="B63" s="277"/>
      <c r="C63" s="278"/>
      <c r="D63" s="319" t="s">
        <v>500</v>
      </c>
      <c r="E63" s="271"/>
      <c r="F63" s="543"/>
      <c r="G63" s="544"/>
      <c r="H63" s="544"/>
      <c r="I63" s="544"/>
      <c r="J63" s="545"/>
      <c r="K63" s="304" t="s">
        <v>495</v>
      </c>
      <c r="L63" s="546"/>
      <c r="M63" s="547"/>
      <c r="N63" s="548"/>
      <c r="O63" s="318"/>
      <c r="P63" s="288"/>
      <c r="Q63" s="26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9" customHeight="1" thickBot="1" x14ac:dyDescent="0.35">
      <c r="A64" s="260"/>
      <c r="B64" s="277"/>
      <c r="C64" s="283"/>
      <c r="D64" s="309"/>
      <c r="E64" s="285"/>
      <c r="F64" s="285"/>
      <c r="G64" s="285"/>
      <c r="H64" s="285"/>
      <c r="I64" s="285"/>
      <c r="J64" s="285"/>
      <c r="K64" s="285"/>
      <c r="L64" s="285"/>
      <c r="M64" s="313"/>
      <c r="N64" s="313"/>
      <c r="O64" s="320"/>
      <c r="P64" s="288"/>
      <c r="Q64" s="26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8.25" customHeight="1" thickBot="1" x14ac:dyDescent="0.35">
      <c r="A65" s="260"/>
      <c r="B65" s="277"/>
      <c r="C65" s="277"/>
      <c r="D65" s="271"/>
      <c r="E65" s="271"/>
      <c r="F65" s="271"/>
      <c r="G65" s="271"/>
      <c r="H65" s="271"/>
      <c r="I65" s="271"/>
      <c r="J65" s="271"/>
      <c r="K65" s="271"/>
      <c r="L65" s="271"/>
      <c r="M65" s="315"/>
      <c r="N65" s="315"/>
      <c r="O65" s="315"/>
      <c r="P65" s="288"/>
      <c r="Q65" s="26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6" customHeight="1" x14ac:dyDescent="0.3">
      <c r="A66" s="260"/>
      <c r="B66" s="277"/>
      <c r="C66" s="297"/>
      <c r="D66" s="299"/>
      <c r="E66" s="299"/>
      <c r="F66" s="299"/>
      <c r="G66" s="299"/>
      <c r="H66" s="299"/>
      <c r="I66" s="299"/>
      <c r="J66" s="299"/>
      <c r="K66" s="299"/>
      <c r="L66" s="299"/>
      <c r="M66" s="316"/>
      <c r="N66" s="316"/>
      <c r="O66" s="321"/>
      <c r="P66" s="288"/>
      <c r="Q66" s="268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x14ac:dyDescent="0.3">
      <c r="A67" s="260"/>
      <c r="B67" s="277"/>
      <c r="C67" s="278"/>
      <c r="D67" s="301" t="s">
        <v>501</v>
      </c>
      <c r="E67" s="271"/>
      <c r="F67" s="271"/>
      <c r="G67" s="271"/>
      <c r="H67" s="271"/>
      <c r="I67" s="271"/>
      <c r="J67" s="271"/>
      <c r="K67" s="271"/>
      <c r="L67" s="271"/>
      <c r="M67" s="315"/>
      <c r="N67" s="315"/>
      <c r="O67" s="318"/>
      <c r="P67" s="288"/>
      <c r="Q67" s="268"/>
      <c r="U67" s="20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x14ac:dyDescent="0.3">
      <c r="A68" s="260"/>
      <c r="B68" s="277"/>
      <c r="C68" s="278"/>
      <c r="D68" s="322" t="s">
        <v>504</v>
      </c>
      <c r="E68" s="271"/>
      <c r="F68" s="271"/>
      <c r="G68" s="271"/>
      <c r="H68" s="271"/>
      <c r="I68" s="271"/>
      <c r="J68" s="271"/>
      <c r="K68" s="271"/>
      <c r="L68" s="271"/>
      <c r="M68" s="315"/>
      <c r="N68" s="315"/>
      <c r="O68" s="318"/>
      <c r="P68" s="288"/>
      <c r="Q68" s="268"/>
      <c r="U68" s="20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x14ac:dyDescent="0.3">
      <c r="A69" s="260"/>
      <c r="B69" s="277"/>
      <c r="C69" s="278"/>
      <c r="D69" s="323" t="s">
        <v>502</v>
      </c>
      <c r="E69" s="271"/>
      <c r="F69" s="271"/>
      <c r="G69" s="271"/>
      <c r="H69" s="271"/>
      <c r="I69" s="271"/>
      <c r="J69" s="271"/>
      <c r="K69" s="271"/>
      <c r="L69" s="271"/>
      <c r="M69" s="315"/>
      <c r="N69" s="315"/>
      <c r="O69" s="318"/>
      <c r="P69" s="288"/>
      <c r="Q69" s="268"/>
      <c r="U69" s="20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x14ac:dyDescent="0.3">
      <c r="A70" s="260"/>
      <c r="B70" s="277"/>
      <c r="C70" s="278"/>
      <c r="D70" s="322" t="s">
        <v>503</v>
      </c>
      <c r="E70" s="271"/>
      <c r="F70" s="271"/>
      <c r="G70" s="271"/>
      <c r="H70" s="271"/>
      <c r="I70" s="271"/>
      <c r="J70" s="271"/>
      <c r="K70" s="271"/>
      <c r="L70" s="271"/>
      <c r="M70" s="315"/>
      <c r="N70" s="315"/>
      <c r="O70" s="318"/>
      <c r="P70" s="288"/>
      <c r="Q70" s="268"/>
      <c r="U70" s="20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7.5" customHeight="1" thickBot="1" x14ac:dyDescent="0.35">
      <c r="A71" s="260"/>
      <c r="B71" s="277"/>
      <c r="C71" s="283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320"/>
      <c r="P71" s="288"/>
      <c r="Q71" s="26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5.75" customHeight="1" x14ac:dyDescent="0.3">
      <c r="A72" s="260"/>
      <c r="B72" s="277"/>
      <c r="C72" s="277"/>
      <c r="D72" s="271"/>
      <c r="E72" s="271"/>
      <c r="F72" s="271"/>
      <c r="G72" s="271"/>
      <c r="H72" s="271"/>
      <c r="I72" s="271"/>
      <c r="J72" s="271"/>
      <c r="K72" s="271"/>
      <c r="L72" s="271"/>
      <c r="M72" s="315"/>
      <c r="N72" s="315"/>
      <c r="O72" s="315"/>
      <c r="P72" s="288"/>
      <c r="Q72" s="268"/>
    </row>
    <row r="73" spans="1:54" x14ac:dyDescent="0.3">
      <c r="A73" s="261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69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x14ac:dyDescent="0.3">
      <c r="A74" s="168"/>
      <c r="B74" s="53"/>
      <c r="C74" s="53"/>
      <c r="D74" s="3"/>
      <c r="E74" s="51"/>
      <c r="F74" s="52"/>
      <c r="G74" s="52"/>
      <c r="H74" s="52"/>
      <c r="I74" s="52"/>
      <c r="J74" s="9"/>
      <c r="K74" s="3"/>
      <c r="L74" s="3"/>
      <c r="M74" s="3"/>
      <c r="N74" s="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x14ac:dyDescent="0.3">
      <c r="A75" s="168"/>
      <c r="B75" s="53"/>
      <c r="C75" s="53"/>
      <c r="D75" s="3"/>
      <c r="E75" s="51"/>
      <c r="F75" s="52"/>
      <c r="G75" s="52"/>
      <c r="H75" s="52"/>
      <c r="I75" s="52"/>
      <c r="J75" s="9"/>
      <c r="K75" s="3"/>
      <c r="L75" s="3"/>
      <c r="M75" s="3"/>
      <c r="N75" s="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x14ac:dyDescent="0.3">
      <c r="A76" s="168"/>
      <c r="B76" s="53"/>
      <c r="C76" s="53"/>
      <c r="D76" s="3"/>
      <c r="E76" s="51"/>
      <c r="F76" s="52"/>
      <c r="G76" s="52"/>
      <c r="H76" s="52"/>
      <c r="I76" s="52"/>
      <c r="J76" s="9"/>
      <c r="K76" s="3"/>
      <c r="L76" s="3"/>
      <c r="M76" s="3"/>
      <c r="N76" s="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x14ac:dyDescent="0.3">
      <c r="A77" s="168"/>
      <c r="B77" s="53"/>
      <c r="C77" s="53"/>
      <c r="D77" s="3"/>
      <c r="E77" s="51"/>
      <c r="F77" s="52"/>
      <c r="G77" s="52"/>
      <c r="H77" s="52"/>
      <c r="I77" s="52"/>
      <c r="J77" s="9"/>
      <c r="K77" s="3"/>
      <c r="L77" s="3"/>
      <c r="M77" s="3"/>
      <c r="N77" s="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x14ac:dyDescent="0.3">
      <c r="A78" s="168"/>
      <c r="B78" s="53"/>
      <c r="C78" s="53"/>
      <c r="D78" s="3"/>
      <c r="E78" s="51"/>
      <c r="F78" s="52"/>
      <c r="G78" s="52"/>
      <c r="H78" s="52"/>
      <c r="I78" s="52"/>
      <c r="J78" s="9"/>
      <c r="K78" s="3"/>
      <c r="L78" s="3"/>
      <c r="M78" s="3"/>
      <c r="N78" s="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x14ac:dyDescent="0.3">
      <c r="A79" s="168"/>
      <c r="B79" s="53"/>
      <c r="C79" s="53"/>
      <c r="D79" s="3"/>
      <c r="E79" s="51"/>
      <c r="F79" s="52"/>
      <c r="G79" s="52"/>
      <c r="H79" s="52"/>
      <c r="I79" s="52"/>
      <c r="J79" s="9"/>
      <c r="K79" s="3"/>
      <c r="L79" s="3"/>
      <c r="M79" s="3"/>
      <c r="N79" s="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x14ac:dyDescent="0.3">
      <c r="A80" s="168"/>
      <c r="B80" s="53"/>
      <c r="C80" s="53"/>
      <c r="D80" s="3"/>
      <c r="E80" s="51"/>
      <c r="F80" s="52"/>
      <c r="G80" s="52"/>
      <c r="H80" s="52"/>
      <c r="I80" s="52"/>
      <c r="J80" s="9"/>
      <c r="K80" s="3"/>
      <c r="L80" s="3"/>
      <c r="M80" s="3"/>
      <c r="N80" s="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x14ac:dyDescent="0.3">
      <c r="A81" s="168"/>
      <c r="B81" s="53"/>
      <c r="C81" s="53"/>
      <c r="D81" s="3"/>
      <c r="E81" s="51"/>
      <c r="F81" s="52"/>
      <c r="G81" s="52"/>
      <c r="H81" s="52"/>
      <c r="I81" s="52"/>
      <c r="J81" s="9"/>
      <c r="K81" s="3"/>
      <c r="L81" s="3"/>
      <c r="M81" s="3"/>
      <c r="N81" s="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x14ac:dyDescent="0.3">
      <c r="A82" s="168"/>
      <c r="B82" s="53"/>
      <c r="C82" s="53"/>
      <c r="D82" s="3"/>
      <c r="E82" s="51"/>
      <c r="F82" s="52"/>
      <c r="G82" s="52"/>
      <c r="H82" s="52"/>
      <c r="I82" s="52"/>
      <c r="J82" s="9"/>
      <c r="K82" s="3"/>
      <c r="L82" s="3"/>
      <c r="M82" s="3"/>
      <c r="N82" s="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x14ac:dyDescent="0.3">
      <c r="A83" s="168"/>
      <c r="B83" s="53"/>
      <c r="C83" s="53"/>
      <c r="D83" s="3"/>
      <c r="E83" s="51"/>
      <c r="F83" s="52"/>
      <c r="G83" s="52"/>
      <c r="H83" s="52"/>
      <c r="I83" s="52"/>
      <c r="J83" s="9"/>
      <c r="K83" s="3"/>
      <c r="L83" s="3"/>
      <c r="M83" s="3"/>
      <c r="N83" s="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x14ac:dyDescent="0.3">
      <c r="A84" s="168"/>
      <c r="B84" s="53"/>
      <c r="C84" s="53"/>
      <c r="D84" s="3"/>
      <c r="E84" s="51"/>
      <c r="F84" s="52"/>
      <c r="G84" s="52"/>
      <c r="H84" s="52"/>
      <c r="I84" s="52"/>
      <c r="J84" s="9"/>
      <c r="K84" s="3"/>
      <c r="L84" s="3"/>
      <c r="M84" s="3"/>
      <c r="N84" s="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x14ac:dyDescent="0.3">
      <c r="A85" s="168"/>
      <c r="B85" s="53"/>
      <c r="C85" s="53"/>
      <c r="D85" s="3"/>
      <c r="E85" s="51"/>
      <c r="F85" s="52"/>
      <c r="G85" s="52"/>
      <c r="H85" s="52"/>
      <c r="I85" s="52"/>
      <c r="J85" s="9"/>
      <c r="K85" s="3"/>
      <c r="L85" s="3"/>
      <c r="M85" s="3"/>
      <c r="N85" s="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x14ac:dyDescent="0.3">
      <c r="A86" s="168"/>
      <c r="B86" s="53"/>
      <c r="C86" s="53"/>
      <c r="D86" s="3"/>
      <c r="E86" s="51"/>
      <c r="F86" s="52"/>
      <c r="G86" s="52"/>
      <c r="H86" s="52"/>
      <c r="I86" s="52"/>
      <c r="J86" s="9"/>
      <c r="K86" s="3"/>
      <c r="L86" s="3"/>
      <c r="M86" s="3"/>
      <c r="N86" s="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x14ac:dyDescent="0.3">
      <c r="A87" s="168"/>
      <c r="B87" s="53"/>
      <c r="C87" s="53"/>
      <c r="D87" s="3"/>
      <c r="E87" s="51"/>
      <c r="F87" s="52"/>
      <c r="G87" s="52"/>
      <c r="H87" s="52"/>
      <c r="I87" s="52"/>
      <c r="J87" s="9"/>
      <c r="K87" s="3"/>
      <c r="L87" s="3"/>
      <c r="M87" s="3"/>
      <c r="N87" s="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x14ac:dyDescent="0.3">
      <c r="A88" s="168"/>
      <c r="B88" s="53"/>
      <c r="C88" s="53"/>
      <c r="D88" s="3"/>
      <c r="E88" s="51"/>
      <c r="F88" s="52"/>
      <c r="G88" s="52"/>
      <c r="H88" s="52"/>
      <c r="I88" s="52"/>
      <c r="J88" s="9"/>
      <c r="K88" s="3"/>
      <c r="L88" s="3"/>
      <c r="M88" s="3"/>
      <c r="N88" s="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x14ac:dyDescent="0.3">
      <c r="A89" s="168"/>
      <c r="B89" s="53"/>
      <c r="C89" s="53"/>
      <c r="D89" s="3"/>
      <c r="E89" s="51"/>
      <c r="F89" s="52"/>
      <c r="G89" s="52"/>
      <c r="H89" s="52"/>
      <c r="I89" s="52"/>
      <c r="J89" s="9"/>
      <c r="K89" s="3"/>
      <c r="L89" s="3"/>
      <c r="M89" s="3"/>
      <c r="N89" s="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x14ac:dyDescent="0.3">
      <c r="A90" s="168"/>
      <c r="B90" s="53"/>
      <c r="C90" s="53"/>
      <c r="D90" s="3"/>
      <c r="E90" s="51"/>
      <c r="F90" s="52"/>
      <c r="G90" s="52"/>
      <c r="H90" s="52"/>
      <c r="I90" s="52"/>
      <c r="J90" s="9"/>
      <c r="K90" s="3"/>
      <c r="L90" s="3"/>
      <c r="M90" s="3"/>
      <c r="N90" s="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x14ac:dyDescent="0.3">
      <c r="A91" s="168"/>
      <c r="B91" s="53"/>
      <c r="C91" s="53"/>
      <c r="D91" s="3"/>
      <c r="E91" s="51"/>
      <c r="F91" s="52"/>
      <c r="G91" s="52"/>
      <c r="H91" s="52"/>
      <c r="I91" s="52"/>
      <c r="J91" s="9"/>
      <c r="K91" s="3"/>
      <c r="L91" s="3"/>
      <c r="M91" s="3"/>
      <c r="N91" s="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x14ac:dyDescent="0.3">
      <c r="A92" s="168"/>
      <c r="B92" s="53"/>
      <c r="C92" s="53"/>
      <c r="D92" s="3"/>
      <c r="E92" s="51"/>
      <c r="F92" s="52"/>
      <c r="G92" s="52"/>
      <c r="H92" s="52"/>
      <c r="I92" s="52"/>
      <c r="J92" s="9"/>
      <c r="K92" s="3"/>
      <c r="L92" s="3"/>
      <c r="M92" s="3"/>
      <c r="N92" s="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x14ac:dyDescent="0.3">
      <c r="A93" s="168"/>
      <c r="B93" s="53"/>
      <c r="C93" s="53"/>
      <c r="D93" s="3"/>
      <c r="E93" s="51"/>
      <c r="F93" s="52"/>
      <c r="G93" s="52"/>
      <c r="H93" s="52"/>
      <c r="I93" s="52"/>
      <c r="J93" s="9"/>
      <c r="K93" s="3"/>
      <c r="L93" s="3"/>
      <c r="M93" s="3"/>
      <c r="N93" s="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x14ac:dyDescent="0.3">
      <c r="A94" s="168"/>
      <c r="B94" s="53"/>
      <c r="C94" s="53"/>
      <c r="D94" s="3"/>
      <c r="E94" s="51"/>
      <c r="F94" s="52"/>
      <c r="G94" s="52"/>
      <c r="H94" s="52"/>
      <c r="I94" s="52"/>
      <c r="J94" s="9"/>
      <c r="K94" s="3"/>
      <c r="L94" s="3"/>
      <c r="M94" s="3"/>
      <c r="N94" s="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x14ac:dyDescent="0.3">
      <c r="A95" s="168"/>
      <c r="B95" s="53"/>
      <c r="C95" s="53"/>
      <c r="D95" s="3"/>
      <c r="E95" s="51"/>
      <c r="F95" s="52"/>
      <c r="G95" s="52"/>
      <c r="H95" s="52"/>
      <c r="I95" s="52"/>
      <c r="J95" s="9"/>
      <c r="K95" s="3"/>
      <c r="L95" s="3"/>
      <c r="M95" s="3"/>
      <c r="N95" s="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x14ac:dyDescent="0.3">
      <c r="A96" s="168"/>
      <c r="B96" s="53"/>
      <c r="C96" s="53"/>
      <c r="D96" s="3"/>
      <c r="E96" s="51"/>
      <c r="F96" s="52"/>
      <c r="G96" s="52"/>
      <c r="H96" s="52"/>
      <c r="I96" s="52"/>
      <c r="J96" s="9"/>
      <c r="K96" s="3"/>
      <c r="L96" s="3"/>
      <c r="M96" s="3"/>
      <c r="N96" s="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x14ac:dyDescent="0.3">
      <c r="A97" s="168"/>
      <c r="B97" s="53"/>
      <c r="C97" s="53"/>
      <c r="D97" s="3"/>
      <c r="E97" s="51"/>
      <c r="F97" s="52"/>
      <c r="G97" s="52"/>
      <c r="H97" s="52"/>
      <c r="I97" s="52"/>
      <c r="J97" s="9"/>
      <c r="K97" s="3"/>
      <c r="L97" s="3"/>
      <c r="M97" s="3"/>
      <c r="N97" s="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x14ac:dyDescent="0.3">
      <c r="A98" s="168"/>
      <c r="B98" s="53"/>
      <c r="C98" s="53"/>
      <c r="D98" s="3"/>
      <c r="E98" s="51"/>
      <c r="F98" s="52"/>
      <c r="G98" s="52"/>
      <c r="H98" s="52"/>
      <c r="I98" s="52"/>
      <c r="J98" s="9"/>
      <c r="K98" s="3"/>
      <c r="L98" s="3"/>
      <c r="M98" s="3"/>
      <c r="N98" s="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x14ac:dyDescent="0.3">
      <c r="A99" s="168"/>
      <c r="B99" s="53"/>
      <c r="C99" s="53"/>
      <c r="D99" s="3"/>
      <c r="E99" s="51"/>
      <c r="F99" s="52"/>
      <c r="G99" s="52"/>
      <c r="H99" s="52"/>
      <c r="I99" s="52"/>
      <c r="J99" s="9"/>
      <c r="K99" s="3"/>
      <c r="L99" s="3"/>
      <c r="M99" s="3"/>
      <c r="N99" s="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x14ac:dyDescent="0.3">
      <c r="A100" s="168"/>
      <c r="B100" s="53"/>
      <c r="C100" s="53"/>
      <c r="D100" s="3"/>
      <c r="E100" s="51"/>
      <c r="F100" s="52"/>
      <c r="G100" s="52"/>
      <c r="H100" s="52"/>
      <c r="I100" s="52"/>
      <c r="J100" s="9"/>
      <c r="K100" s="3"/>
      <c r="L100" s="3"/>
      <c r="M100" s="3"/>
      <c r="N100" s="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x14ac:dyDescent="0.3">
      <c r="A101" s="168"/>
      <c r="B101" s="53"/>
      <c r="C101" s="53"/>
      <c r="D101" s="3"/>
      <c r="E101" s="51"/>
      <c r="F101" s="52"/>
      <c r="G101" s="52"/>
      <c r="H101" s="52"/>
      <c r="I101" s="52"/>
      <c r="J101" s="9"/>
      <c r="K101" s="3"/>
      <c r="L101" s="3"/>
      <c r="M101" s="3"/>
      <c r="N101" s="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x14ac:dyDescent="0.3">
      <c r="A102" s="168"/>
      <c r="B102" s="53"/>
      <c r="C102" s="53"/>
      <c r="D102" s="3"/>
      <c r="E102" s="51"/>
      <c r="F102" s="52"/>
      <c r="G102" s="52"/>
      <c r="H102" s="52"/>
      <c r="I102" s="52"/>
      <c r="J102" s="9"/>
      <c r="K102" s="3"/>
      <c r="L102" s="3"/>
      <c r="M102" s="3"/>
      <c r="N102" s="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x14ac:dyDescent="0.3">
      <c r="A103" s="168"/>
      <c r="B103" s="53"/>
      <c r="C103" s="53"/>
      <c r="D103" s="3"/>
      <c r="E103" s="51"/>
      <c r="F103" s="52"/>
      <c r="G103" s="52"/>
      <c r="H103" s="52"/>
      <c r="I103" s="52"/>
      <c r="J103" s="9"/>
      <c r="K103" s="3"/>
      <c r="L103" s="3"/>
      <c r="M103" s="3"/>
      <c r="N103" s="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x14ac:dyDescent="0.3">
      <c r="A104" s="168"/>
      <c r="B104" s="53"/>
      <c r="C104" s="53"/>
      <c r="D104" s="3"/>
      <c r="E104" s="51"/>
      <c r="F104" s="52"/>
      <c r="G104" s="52"/>
      <c r="H104" s="52"/>
      <c r="I104" s="52"/>
      <c r="J104" s="9"/>
      <c r="K104" s="3"/>
      <c r="L104" s="3"/>
      <c r="M104" s="3"/>
      <c r="N104" s="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x14ac:dyDescent="0.3">
      <c r="A105" s="168"/>
      <c r="B105" s="53"/>
      <c r="C105" s="53"/>
      <c r="D105" s="3"/>
      <c r="E105" s="51"/>
      <c r="F105" s="52"/>
      <c r="G105" s="52"/>
      <c r="H105" s="52"/>
      <c r="I105" s="52"/>
      <c r="J105" s="9"/>
      <c r="K105" s="3"/>
      <c r="L105" s="3"/>
      <c r="M105" s="3"/>
      <c r="N105" s="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x14ac:dyDescent="0.3">
      <c r="A106" s="168"/>
      <c r="B106" s="53"/>
      <c r="C106" s="53"/>
      <c r="D106" s="3"/>
      <c r="E106" s="51"/>
      <c r="F106" s="52"/>
      <c r="G106" s="52"/>
      <c r="H106" s="52"/>
      <c r="I106" s="52"/>
      <c r="J106" s="9"/>
      <c r="K106" s="3"/>
      <c r="L106" s="3"/>
      <c r="M106" s="3"/>
      <c r="N106" s="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x14ac:dyDescent="0.3">
      <c r="A107" s="168"/>
      <c r="B107" s="53"/>
      <c r="C107" s="53"/>
      <c r="D107" s="3"/>
      <c r="E107" s="51"/>
      <c r="F107" s="52"/>
      <c r="G107" s="52"/>
      <c r="H107" s="52"/>
      <c r="I107" s="52"/>
      <c r="J107" s="9"/>
      <c r="K107" s="3"/>
      <c r="L107" s="3"/>
      <c r="M107" s="3"/>
      <c r="N107" s="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x14ac:dyDescent="0.3">
      <c r="A108" s="168"/>
      <c r="B108" s="53"/>
      <c r="C108" s="53"/>
      <c r="D108" s="3"/>
      <c r="E108" s="51"/>
      <c r="F108" s="52"/>
      <c r="G108" s="52"/>
      <c r="H108" s="52"/>
      <c r="I108" s="52"/>
      <c r="J108" s="9"/>
      <c r="K108" s="3"/>
      <c r="L108" s="3"/>
      <c r="M108" s="3"/>
      <c r="N108" s="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x14ac:dyDescent="0.3">
      <c r="A109" s="168"/>
      <c r="B109" s="53"/>
      <c r="C109" s="53"/>
      <c r="D109" s="3"/>
      <c r="E109" s="51"/>
      <c r="F109" s="52"/>
      <c r="G109" s="52"/>
      <c r="H109" s="52"/>
      <c r="I109" s="52"/>
      <c r="J109" s="9"/>
      <c r="K109" s="3"/>
      <c r="L109" s="3"/>
      <c r="M109" s="3"/>
      <c r="N109" s="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x14ac:dyDescent="0.3">
      <c r="A110" s="168"/>
      <c r="B110" s="53"/>
      <c r="C110" s="53"/>
      <c r="D110" s="3"/>
      <c r="E110" s="51"/>
      <c r="F110" s="52"/>
      <c r="G110" s="52"/>
      <c r="H110" s="52"/>
      <c r="I110" s="52"/>
      <c r="J110" s="9"/>
      <c r="K110" s="3"/>
      <c r="L110" s="3"/>
      <c r="M110" s="3"/>
      <c r="N110" s="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x14ac:dyDescent="0.3">
      <c r="A111" s="168"/>
      <c r="B111" s="53"/>
      <c r="C111" s="53"/>
      <c r="D111" s="3"/>
      <c r="E111" s="51"/>
      <c r="F111" s="52"/>
      <c r="G111" s="52"/>
      <c r="H111" s="52"/>
      <c r="I111" s="52"/>
      <c r="J111" s="9"/>
      <c r="K111" s="3"/>
      <c r="L111" s="3"/>
      <c r="M111" s="3"/>
      <c r="N111" s="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x14ac:dyDescent="0.3">
      <c r="A112" s="168"/>
      <c r="B112" s="53"/>
      <c r="C112" s="53"/>
      <c r="D112" s="3"/>
      <c r="E112" s="51"/>
      <c r="F112" s="52"/>
      <c r="G112" s="52"/>
      <c r="H112" s="52"/>
      <c r="I112" s="52"/>
      <c r="J112" s="9"/>
      <c r="K112" s="3"/>
      <c r="L112" s="3"/>
      <c r="M112" s="3"/>
      <c r="N112" s="8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x14ac:dyDescent="0.3">
      <c r="A113" s="168"/>
      <c r="B113" s="53"/>
      <c r="C113" s="53"/>
      <c r="D113" s="3"/>
      <c r="E113" s="51"/>
      <c r="F113" s="52"/>
      <c r="G113" s="52"/>
      <c r="H113" s="52"/>
      <c r="I113" s="52"/>
      <c r="J113" s="9"/>
      <c r="K113" s="3"/>
      <c r="L113" s="3"/>
      <c r="M113" s="3"/>
      <c r="N113" s="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x14ac:dyDescent="0.3">
      <c r="A114" s="168"/>
      <c r="B114" s="53"/>
      <c r="C114" s="53"/>
      <c r="D114" s="3"/>
      <c r="E114" s="51"/>
      <c r="F114" s="52"/>
      <c r="G114" s="52"/>
      <c r="H114" s="52"/>
      <c r="I114" s="52"/>
      <c r="J114" s="9"/>
      <c r="K114" s="3"/>
      <c r="L114" s="3"/>
      <c r="M114" s="3"/>
      <c r="N114" s="8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x14ac:dyDescent="0.3">
      <c r="A115" s="168"/>
      <c r="B115" s="53"/>
      <c r="C115" s="53"/>
      <c r="D115" s="3"/>
      <c r="E115" s="51"/>
      <c r="F115" s="52"/>
      <c r="G115" s="52"/>
      <c r="H115" s="52"/>
      <c r="I115" s="52"/>
      <c r="J115" s="9"/>
      <c r="K115" s="3"/>
      <c r="L115" s="3"/>
      <c r="M115" s="3"/>
      <c r="N115" s="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x14ac:dyDescent="0.3">
      <c r="A116" s="168"/>
      <c r="B116" s="53"/>
      <c r="C116" s="53"/>
      <c r="D116" s="3"/>
      <c r="E116" s="51"/>
      <c r="F116" s="52"/>
      <c r="G116" s="52"/>
      <c r="H116" s="52"/>
      <c r="I116" s="52"/>
      <c r="J116" s="9"/>
      <c r="K116" s="3"/>
      <c r="L116" s="3"/>
      <c r="M116" s="3"/>
      <c r="N116" s="8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x14ac:dyDescent="0.3">
      <c r="A117" s="168"/>
      <c r="B117" s="53"/>
      <c r="C117" s="53"/>
      <c r="D117" s="3"/>
      <c r="E117" s="51"/>
      <c r="F117" s="52"/>
      <c r="G117" s="52"/>
      <c r="H117" s="52"/>
      <c r="I117" s="52"/>
      <c r="J117" s="9"/>
      <c r="K117" s="3"/>
      <c r="L117" s="3"/>
      <c r="M117" s="3"/>
      <c r="N117" s="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x14ac:dyDescent="0.3">
      <c r="A118" s="168"/>
      <c r="B118" s="53"/>
      <c r="C118" s="53"/>
      <c r="D118" s="3"/>
      <c r="E118" s="51"/>
      <c r="F118" s="52"/>
      <c r="G118" s="52"/>
      <c r="H118" s="52"/>
      <c r="I118" s="52"/>
      <c r="J118" s="9"/>
      <c r="K118" s="3"/>
      <c r="L118" s="3"/>
      <c r="M118" s="3"/>
      <c r="N118" s="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x14ac:dyDescent="0.3">
      <c r="A119" s="168"/>
      <c r="B119" s="53"/>
      <c r="C119" s="53"/>
      <c r="D119" s="3"/>
      <c r="E119" s="51"/>
      <c r="F119" s="52"/>
      <c r="G119" s="52"/>
      <c r="H119" s="52"/>
      <c r="I119" s="52"/>
      <c r="J119" s="9"/>
      <c r="K119" s="3"/>
      <c r="L119" s="3"/>
      <c r="M119" s="3"/>
      <c r="N119" s="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x14ac:dyDescent="0.3">
      <c r="A120" s="168"/>
      <c r="B120" s="53"/>
      <c r="C120" s="53"/>
      <c r="D120" s="3"/>
      <c r="E120" s="51"/>
      <c r="F120" s="52"/>
      <c r="G120" s="52"/>
      <c r="H120" s="52"/>
      <c r="I120" s="52"/>
      <c r="J120" s="9"/>
      <c r="K120" s="3"/>
      <c r="L120" s="3"/>
      <c r="M120" s="3"/>
      <c r="N120" s="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x14ac:dyDescent="0.3">
      <c r="A121" s="168"/>
      <c r="B121" s="53"/>
      <c r="C121" s="53"/>
      <c r="D121" s="3"/>
      <c r="E121" s="51"/>
      <c r="F121" s="52"/>
      <c r="G121" s="52"/>
      <c r="H121" s="52"/>
      <c r="I121" s="52"/>
      <c r="J121" s="9"/>
      <c r="K121" s="3"/>
      <c r="L121" s="3"/>
      <c r="M121" s="3"/>
      <c r="N121" s="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x14ac:dyDescent="0.3">
      <c r="A122" s="168"/>
      <c r="B122" s="53"/>
      <c r="C122" s="53"/>
      <c r="D122" s="3"/>
      <c r="E122" s="51"/>
      <c r="F122" s="52"/>
      <c r="G122" s="52"/>
      <c r="H122" s="52"/>
      <c r="I122" s="52"/>
      <c r="J122" s="9"/>
      <c r="K122" s="3"/>
      <c r="L122" s="3"/>
      <c r="M122" s="3"/>
      <c r="N122" s="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x14ac:dyDescent="0.3">
      <c r="A123" s="168"/>
      <c r="B123" s="53"/>
      <c r="C123" s="53"/>
      <c r="D123" s="3"/>
      <c r="E123" s="51"/>
      <c r="F123" s="52"/>
      <c r="G123" s="52"/>
      <c r="H123" s="52"/>
      <c r="I123" s="52"/>
      <c r="J123" s="9"/>
      <c r="K123" s="3"/>
      <c r="L123" s="3"/>
      <c r="M123" s="3"/>
      <c r="N123" s="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x14ac:dyDescent="0.3">
      <c r="A124" s="168"/>
      <c r="B124" s="53"/>
      <c r="C124" s="53"/>
      <c r="D124" s="3"/>
      <c r="E124" s="51"/>
      <c r="F124" s="52"/>
      <c r="G124" s="52"/>
      <c r="H124" s="52"/>
      <c r="I124" s="52"/>
      <c r="J124" s="9"/>
      <c r="K124" s="3"/>
      <c r="L124" s="3"/>
      <c r="M124" s="3"/>
      <c r="N124" s="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x14ac:dyDescent="0.3">
      <c r="A125" s="168"/>
      <c r="B125" s="53"/>
      <c r="C125" s="53"/>
      <c r="D125" s="3"/>
      <c r="E125" s="51"/>
      <c r="F125" s="52"/>
      <c r="G125" s="52"/>
      <c r="H125" s="52"/>
      <c r="I125" s="52"/>
      <c r="J125" s="9"/>
      <c r="K125" s="3"/>
      <c r="L125" s="3"/>
      <c r="M125" s="3"/>
      <c r="N125" s="8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x14ac:dyDescent="0.3">
      <c r="A126" s="168"/>
      <c r="B126" s="53"/>
      <c r="C126" s="53"/>
      <c r="D126" s="3"/>
      <c r="E126" s="51"/>
      <c r="F126" s="52"/>
      <c r="G126" s="52"/>
      <c r="H126" s="52"/>
      <c r="I126" s="52"/>
      <c r="J126" s="9"/>
      <c r="K126" s="3"/>
      <c r="L126" s="3"/>
      <c r="M126" s="3"/>
      <c r="N126" s="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x14ac:dyDescent="0.3">
      <c r="A127" s="168"/>
      <c r="B127" s="53"/>
      <c r="C127" s="53"/>
      <c r="D127" s="3"/>
      <c r="E127" s="51"/>
      <c r="F127" s="52"/>
      <c r="G127" s="52"/>
      <c r="H127" s="52"/>
      <c r="I127" s="52"/>
      <c r="J127" s="9"/>
      <c r="K127" s="3"/>
      <c r="L127" s="3"/>
      <c r="M127" s="3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x14ac:dyDescent="0.3">
      <c r="A128" s="168"/>
      <c r="B128" s="53"/>
      <c r="C128" s="53"/>
      <c r="D128" s="3"/>
      <c r="E128" s="51"/>
      <c r="F128" s="52"/>
      <c r="G128" s="52"/>
      <c r="H128" s="52"/>
      <c r="I128" s="52"/>
      <c r="J128" s="9"/>
      <c r="K128" s="3"/>
      <c r="L128" s="3"/>
      <c r="M128" s="3"/>
      <c r="N128" s="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x14ac:dyDescent="0.3">
      <c r="A129" s="168"/>
      <c r="B129" s="53"/>
      <c r="C129" s="53"/>
      <c r="D129" s="3"/>
      <c r="E129" s="51"/>
      <c r="F129" s="52"/>
      <c r="G129" s="52"/>
      <c r="H129" s="52"/>
      <c r="I129" s="52"/>
      <c r="J129" s="9"/>
      <c r="K129" s="3"/>
      <c r="L129" s="3"/>
      <c r="M129" s="3"/>
      <c r="N129" s="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x14ac:dyDescent="0.3">
      <c r="A130" s="168"/>
      <c r="B130" s="53"/>
      <c r="C130" s="53"/>
      <c r="D130" s="3"/>
      <c r="E130" s="51"/>
      <c r="F130" s="52"/>
      <c r="G130" s="52"/>
      <c r="H130" s="52"/>
      <c r="I130" s="52"/>
      <c r="J130" s="9"/>
      <c r="K130" s="3"/>
      <c r="L130" s="3"/>
      <c r="M130" s="3"/>
      <c r="N130" s="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x14ac:dyDescent="0.3">
      <c r="A131" s="168"/>
      <c r="B131" s="53"/>
      <c r="C131" s="53"/>
      <c r="D131" s="3"/>
      <c r="E131" s="51"/>
      <c r="F131" s="52"/>
      <c r="G131" s="52"/>
      <c r="H131" s="52"/>
      <c r="I131" s="52"/>
      <c r="J131" s="9"/>
      <c r="K131" s="3"/>
      <c r="L131" s="3"/>
      <c r="M131" s="3"/>
      <c r="N131" s="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x14ac:dyDescent="0.3">
      <c r="A132" s="168"/>
      <c r="B132" s="53"/>
      <c r="C132" s="53"/>
      <c r="D132" s="3"/>
      <c r="E132" s="51"/>
      <c r="F132" s="52"/>
      <c r="G132" s="52"/>
      <c r="H132" s="52"/>
      <c r="I132" s="52"/>
      <c r="J132" s="9"/>
      <c r="K132" s="3"/>
      <c r="L132" s="3"/>
      <c r="M132" s="3"/>
      <c r="N132" s="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x14ac:dyDescent="0.3">
      <c r="A133" s="168"/>
      <c r="B133" s="53"/>
      <c r="C133" s="53"/>
      <c r="D133" s="3"/>
      <c r="E133" s="51"/>
      <c r="F133" s="52"/>
      <c r="G133" s="52"/>
      <c r="H133" s="52"/>
      <c r="I133" s="52"/>
      <c r="J133" s="9"/>
      <c r="K133" s="3"/>
      <c r="L133" s="3"/>
      <c r="M133" s="3"/>
      <c r="N133" s="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x14ac:dyDescent="0.3">
      <c r="A134" s="168"/>
      <c r="B134" s="53"/>
      <c r="C134" s="53"/>
      <c r="D134" s="3"/>
      <c r="E134" s="51"/>
      <c r="F134" s="52"/>
      <c r="G134" s="52"/>
      <c r="H134" s="52"/>
      <c r="I134" s="52"/>
      <c r="J134" s="9"/>
      <c r="K134" s="3"/>
      <c r="L134" s="3"/>
      <c r="M134" s="3"/>
      <c r="N134" s="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x14ac:dyDescent="0.3">
      <c r="A135" s="168"/>
      <c r="B135" s="53"/>
      <c r="C135" s="53"/>
      <c r="D135" s="3"/>
      <c r="E135" s="51"/>
      <c r="F135" s="52"/>
      <c r="G135" s="52"/>
      <c r="H135" s="52"/>
      <c r="I135" s="52"/>
      <c r="J135" s="9"/>
      <c r="K135" s="3"/>
      <c r="L135" s="3"/>
      <c r="M135" s="3"/>
      <c r="N135" s="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x14ac:dyDescent="0.3">
      <c r="A136" s="168"/>
      <c r="B136" s="53"/>
      <c r="C136" s="53"/>
      <c r="D136" s="3"/>
      <c r="E136" s="51"/>
      <c r="F136" s="52"/>
      <c r="G136" s="52"/>
      <c r="H136" s="52"/>
      <c r="I136" s="52"/>
      <c r="J136" s="9"/>
      <c r="K136" s="3"/>
      <c r="L136" s="3"/>
      <c r="M136" s="3"/>
      <c r="N136" s="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x14ac:dyDescent="0.3">
      <c r="A137" s="168"/>
      <c r="B137" s="53"/>
      <c r="C137" s="53"/>
      <c r="D137" s="3"/>
      <c r="E137" s="51"/>
      <c r="F137" s="52"/>
      <c r="G137" s="52"/>
      <c r="H137" s="52"/>
      <c r="I137" s="52"/>
      <c r="J137" s="9"/>
      <c r="K137" s="3"/>
      <c r="L137" s="3"/>
      <c r="M137" s="3"/>
      <c r="N137" s="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x14ac:dyDescent="0.3">
      <c r="A138" s="168"/>
      <c r="B138" s="53"/>
      <c r="C138" s="53"/>
      <c r="D138" s="3"/>
      <c r="E138" s="51"/>
      <c r="F138" s="52"/>
      <c r="G138" s="52"/>
      <c r="H138" s="52"/>
      <c r="I138" s="52"/>
      <c r="J138" s="9"/>
      <c r="K138" s="3"/>
      <c r="L138" s="3"/>
      <c r="M138" s="3"/>
      <c r="N138" s="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x14ac:dyDescent="0.3">
      <c r="A139" s="168"/>
      <c r="B139" s="53"/>
      <c r="C139" s="53"/>
      <c r="D139" s="3"/>
      <c r="E139" s="51"/>
      <c r="F139" s="52"/>
      <c r="G139" s="52"/>
      <c r="H139" s="52"/>
      <c r="I139" s="52"/>
      <c r="J139" s="9"/>
      <c r="K139" s="3"/>
      <c r="L139" s="3"/>
      <c r="M139" s="3"/>
      <c r="N139" s="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x14ac:dyDescent="0.3">
      <c r="A140" s="168"/>
      <c r="B140" s="53"/>
      <c r="C140" s="53"/>
      <c r="D140" s="3"/>
      <c r="E140" s="51"/>
      <c r="F140" s="52"/>
      <c r="G140" s="52"/>
      <c r="H140" s="52"/>
      <c r="I140" s="52"/>
      <c r="J140" s="9"/>
      <c r="K140" s="3"/>
      <c r="L140" s="3"/>
      <c r="M140" s="3"/>
      <c r="N140" s="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x14ac:dyDescent="0.3">
      <c r="A141" s="168"/>
      <c r="B141" s="53"/>
      <c r="C141" s="53"/>
      <c r="D141" s="3"/>
      <c r="E141" s="51"/>
      <c r="F141" s="52"/>
      <c r="G141" s="52"/>
      <c r="H141" s="52"/>
      <c r="I141" s="52"/>
      <c r="J141" s="9"/>
      <c r="K141" s="3"/>
      <c r="L141" s="3"/>
      <c r="M141" s="3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x14ac:dyDescent="0.3">
      <c r="A142" s="168"/>
      <c r="B142" s="53"/>
      <c r="C142" s="53"/>
      <c r="D142" s="3"/>
      <c r="E142" s="51"/>
      <c r="F142" s="52"/>
      <c r="G142" s="52"/>
      <c r="H142" s="52"/>
      <c r="I142" s="52"/>
      <c r="J142" s="9"/>
      <c r="K142" s="3"/>
      <c r="L142" s="3"/>
      <c r="M142" s="3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x14ac:dyDescent="0.3">
      <c r="A143" s="168"/>
      <c r="B143" s="53"/>
      <c r="C143" s="53"/>
      <c r="D143" s="3"/>
      <c r="E143" s="51"/>
      <c r="F143" s="52"/>
      <c r="G143" s="52"/>
      <c r="H143" s="52"/>
      <c r="I143" s="52"/>
      <c r="J143" s="9"/>
      <c r="K143" s="3"/>
      <c r="L143" s="3"/>
      <c r="M143" s="3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x14ac:dyDescent="0.3">
      <c r="A144" s="168"/>
      <c r="B144" s="53"/>
      <c r="C144" s="53"/>
      <c r="D144" s="3"/>
      <c r="E144" s="51"/>
      <c r="F144" s="52"/>
      <c r="G144" s="52"/>
      <c r="H144" s="52"/>
      <c r="I144" s="52"/>
      <c r="J144" s="9"/>
      <c r="K144" s="3"/>
      <c r="L144" s="3"/>
      <c r="M144" s="3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x14ac:dyDescent="0.3">
      <c r="A145" s="168"/>
      <c r="B145" s="53"/>
      <c r="C145" s="53"/>
      <c r="D145" s="3"/>
      <c r="E145" s="51"/>
      <c r="F145" s="52"/>
      <c r="G145" s="52"/>
      <c r="H145" s="52"/>
      <c r="I145" s="52"/>
      <c r="J145" s="9"/>
      <c r="K145" s="3"/>
      <c r="L145" s="3"/>
      <c r="M145" s="3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x14ac:dyDescent="0.3">
      <c r="A146" s="168"/>
      <c r="B146" s="53"/>
      <c r="C146" s="53"/>
      <c r="D146" s="3"/>
      <c r="E146" s="51"/>
      <c r="F146" s="52"/>
      <c r="G146" s="52"/>
      <c r="H146" s="52"/>
      <c r="I146" s="52"/>
      <c r="J146" s="9"/>
      <c r="K146" s="3"/>
      <c r="L146" s="3"/>
      <c r="M146" s="3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x14ac:dyDescent="0.3">
      <c r="A147" s="168"/>
      <c r="B147" s="53"/>
      <c r="C147" s="53"/>
      <c r="D147" s="3"/>
      <c r="E147" s="51"/>
      <c r="F147" s="52"/>
      <c r="G147" s="52"/>
      <c r="H147" s="52"/>
      <c r="I147" s="52"/>
      <c r="J147" s="9"/>
      <c r="K147" s="3"/>
      <c r="L147" s="3"/>
      <c r="M147" s="3"/>
      <c r="N147" s="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x14ac:dyDescent="0.3">
      <c r="A148" s="168"/>
      <c r="B148" s="53"/>
      <c r="C148" s="53"/>
      <c r="D148" s="3"/>
      <c r="E148" s="51"/>
      <c r="F148" s="52"/>
      <c r="G148" s="52"/>
      <c r="H148" s="52"/>
      <c r="I148" s="52"/>
      <c r="J148" s="9"/>
      <c r="K148" s="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x14ac:dyDescent="0.3">
      <c r="A149" s="168"/>
      <c r="B149" s="53"/>
      <c r="C149" s="53"/>
      <c r="D149" s="3"/>
      <c r="E149" s="51"/>
      <c r="F149" s="52"/>
      <c r="G149" s="52"/>
      <c r="H149" s="52"/>
      <c r="I149" s="52"/>
      <c r="J149" s="9"/>
      <c r="K149" s="3"/>
      <c r="L149" s="3"/>
      <c r="M149" s="3"/>
      <c r="N149" s="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x14ac:dyDescent="0.3">
      <c r="A150" s="168"/>
      <c r="B150" s="53"/>
      <c r="C150" s="53"/>
      <c r="D150" s="3"/>
      <c r="E150" s="51"/>
      <c r="F150" s="52"/>
      <c r="G150" s="52"/>
      <c r="H150" s="52"/>
      <c r="I150" s="52"/>
      <c r="J150" s="9"/>
      <c r="K150" s="3"/>
      <c r="L150" s="3"/>
      <c r="M150" s="3"/>
      <c r="N150" s="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x14ac:dyDescent="0.3">
      <c r="A151" s="168"/>
      <c r="B151" s="53"/>
      <c r="C151" s="53"/>
      <c r="D151" s="3"/>
      <c r="E151" s="51"/>
      <c r="F151" s="52"/>
      <c r="G151" s="52"/>
      <c r="H151" s="52"/>
      <c r="I151" s="52"/>
      <c r="J151" s="9"/>
      <c r="K151" s="3"/>
      <c r="L151" s="3"/>
      <c r="M151" s="3"/>
      <c r="N151" s="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x14ac:dyDescent="0.3">
      <c r="A152" s="168"/>
      <c r="B152" s="53"/>
      <c r="C152" s="53"/>
      <c r="D152" s="3"/>
      <c r="E152" s="51"/>
      <c r="F152" s="52"/>
      <c r="G152" s="52"/>
      <c r="H152" s="52"/>
      <c r="I152" s="52"/>
      <c r="J152" s="9"/>
      <c r="K152" s="3"/>
      <c r="L152" s="3"/>
      <c r="M152" s="3"/>
      <c r="N152" s="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x14ac:dyDescent="0.3">
      <c r="A153" s="168"/>
      <c r="B153" s="53"/>
      <c r="C153" s="53"/>
      <c r="D153" s="3"/>
      <c r="E153" s="51"/>
      <c r="F153" s="52"/>
      <c r="G153" s="52"/>
      <c r="H153" s="52"/>
      <c r="I153" s="52"/>
      <c r="J153" s="9"/>
      <c r="K153" s="3"/>
      <c r="L153" s="3"/>
      <c r="M153" s="3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x14ac:dyDescent="0.3">
      <c r="A154" s="168"/>
      <c r="B154" s="53"/>
      <c r="C154" s="53"/>
      <c r="D154" s="3"/>
      <c r="E154" s="51"/>
      <c r="F154" s="52"/>
      <c r="G154" s="52"/>
      <c r="H154" s="52"/>
      <c r="I154" s="52"/>
      <c r="J154" s="9"/>
      <c r="K154" s="3"/>
      <c r="L154" s="3"/>
      <c r="M154" s="3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x14ac:dyDescent="0.3">
      <c r="A155" s="168"/>
      <c r="B155" s="53"/>
      <c r="C155" s="53"/>
      <c r="D155" s="3"/>
      <c r="E155" s="51"/>
      <c r="F155" s="52"/>
      <c r="G155" s="52"/>
      <c r="H155" s="52"/>
      <c r="I155" s="52"/>
      <c r="J155" s="9"/>
      <c r="K155" s="3"/>
      <c r="L155" s="3"/>
      <c r="M155" s="3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x14ac:dyDescent="0.3">
      <c r="A156" s="168"/>
      <c r="B156" s="53"/>
      <c r="C156" s="53"/>
      <c r="D156" s="3"/>
      <c r="E156" s="51"/>
      <c r="F156" s="52"/>
      <c r="G156" s="52"/>
      <c r="H156" s="52"/>
      <c r="I156" s="52"/>
      <c r="J156" s="9"/>
      <c r="K156" s="3"/>
      <c r="L156" s="3"/>
      <c r="M156" s="3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x14ac:dyDescent="0.3">
      <c r="A157" s="168"/>
      <c r="B157" s="53"/>
      <c r="C157" s="53"/>
      <c r="D157" s="3"/>
      <c r="E157" s="51"/>
      <c r="F157" s="52"/>
      <c r="G157" s="52"/>
      <c r="H157" s="52"/>
      <c r="I157" s="52"/>
      <c r="J157" s="9"/>
      <c r="K157" s="3"/>
      <c r="L157" s="3"/>
      <c r="M157" s="3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x14ac:dyDescent="0.3">
      <c r="A158" s="168"/>
      <c r="B158" s="53"/>
      <c r="C158" s="53"/>
      <c r="D158" s="3"/>
      <c r="E158" s="51"/>
      <c r="F158" s="52"/>
      <c r="G158" s="52"/>
      <c r="H158" s="52"/>
      <c r="I158" s="52"/>
      <c r="J158" s="9"/>
      <c r="K158" s="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x14ac:dyDescent="0.3">
      <c r="A159" s="168"/>
      <c r="B159" s="53"/>
      <c r="C159" s="53"/>
      <c r="D159" s="3"/>
      <c r="E159" s="51"/>
      <c r="F159" s="52"/>
      <c r="G159" s="52"/>
      <c r="H159" s="52"/>
      <c r="I159" s="52"/>
      <c r="J159" s="9"/>
      <c r="K159" s="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x14ac:dyDescent="0.3">
      <c r="A160" s="168"/>
      <c r="B160" s="53"/>
      <c r="C160" s="53"/>
      <c r="D160" s="3"/>
      <c r="E160" s="51"/>
      <c r="F160" s="52"/>
      <c r="G160" s="52"/>
      <c r="H160" s="52"/>
      <c r="I160" s="52"/>
      <c r="J160" s="9"/>
      <c r="K160" s="3"/>
      <c r="L160" s="3"/>
      <c r="M160" s="3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x14ac:dyDescent="0.3">
      <c r="A161" s="168"/>
      <c r="B161" s="53"/>
      <c r="C161" s="53"/>
      <c r="D161" s="3"/>
      <c r="E161" s="51"/>
      <c r="F161" s="52"/>
      <c r="G161" s="52"/>
      <c r="H161" s="52"/>
      <c r="I161" s="52"/>
      <c r="J161" s="9"/>
      <c r="K161" s="3"/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x14ac:dyDescent="0.3">
      <c r="A162" s="168"/>
      <c r="B162" s="53"/>
      <c r="C162" s="53"/>
      <c r="D162" s="3"/>
      <c r="E162" s="51"/>
      <c r="F162" s="52"/>
      <c r="G162" s="52"/>
      <c r="H162" s="52"/>
      <c r="I162" s="52"/>
      <c r="J162" s="9"/>
      <c r="K162" s="3"/>
      <c r="L162" s="3"/>
      <c r="M162" s="3"/>
      <c r="N162" s="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x14ac:dyDescent="0.3">
      <c r="A163" s="168"/>
      <c r="B163" s="53"/>
      <c r="C163" s="53"/>
      <c r="D163" s="3"/>
      <c r="E163" s="51"/>
      <c r="F163" s="52"/>
      <c r="G163" s="52"/>
      <c r="H163" s="52"/>
      <c r="I163" s="52"/>
      <c r="J163" s="9"/>
      <c r="K163" s="3"/>
      <c r="L163" s="3"/>
      <c r="M163" s="3"/>
      <c r="N163" s="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x14ac:dyDescent="0.3">
      <c r="A164" s="168"/>
      <c r="B164" s="53"/>
      <c r="C164" s="53"/>
      <c r="D164" s="3"/>
      <c r="E164" s="51"/>
      <c r="F164" s="52"/>
      <c r="G164" s="52"/>
      <c r="H164" s="52"/>
      <c r="I164" s="52"/>
      <c r="J164" s="9"/>
      <c r="K164" s="3"/>
      <c r="L164" s="3"/>
      <c r="M164" s="3"/>
      <c r="N164" s="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x14ac:dyDescent="0.3">
      <c r="A165" s="168"/>
      <c r="B165" s="53"/>
      <c r="C165" s="53"/>
      <c r="D165" s="3"/>
      <c r="E165" s="51"/>
      <c r="F165" s="52"/>
      <c r="G165" s="52"/>
      <c r="H165" s="52"/>
      <c r="I165" s="52"/>
      <c r="J165" s="9"/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x14ac:dyDescent="0.3">
      <c r="A166" s="168"/>
      <c r="B166" s="53"/>
      <c r="C166" s="53"/>
      <c r="D166" s="3"/>
      <c r="E166" s="51"/>
      <c r="F166" s="52"/>
      <c r="G166" s="52"/>
      <c r="H166" s="52"/>
      <c r="I166" s="52"/>
      <c r="J166" s="9"/>
      <c r="K166" s="3"/>
      <c r="L166" s="3"/>
      <c r="M166" s="3"/>
      <c r="N166" s="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x14ac:dyDescent="0.3">
      <c r="A167" s="168"/>
      <c r="B167" s="53"/>
      <c r="C167" s="53"/>
      <c r="D167" s="3"/>
      <c r="E167" s="51"/>
      <c r="F167" s="52"/>
      <c r="G167" s="52"/>
      <c r="H167" s="52"/>
      <c r="I167" s="52"/>
      <c r="J167" s="9"/>
      <c r="K167" s="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x14ac:dyDescent="0.3">
      <c r="A168" s="168"/>
      <c r="B168" s="53"/>
      <c r="C168" s="53"/>
      <c r="D168" s="3"/>
      <c r="E168" s="51"/>
      <c r="F168" s="52"/>
      <c r="G168" s="52"/>
      <c r="H168" s="52"/>
      <c r="I168" s="52"/>
      <c r="J168" s="9"/>
      <c r="K168" s="3"/>
      <c r="L168" s="3"/>
      <c r="M168" s="3"/>
      <c r="N168" s="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x14ac:dyDescent="0.3">
      <c r="A169" s="168"/>
      <c r="B169" s="53"/>
      <c r="C169" s="53"/>
      <c r="D169" s="3"/>
      <c r="E169" s="51"/>
      <c r="F169" s="52"/>
      <c r="G169" s="52"/>
      <c r="H169" s="52"/>
      <c r="I169" s="52"/>
      <c r="J169" s="9"/>
      <c r="K169" s="3"/>
      <c r="L169" s="3"/>
      <c r="M169" s="3"/>
      <c r="N169" s="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x14ac:dyDescent="0.3">
      <c r="A170" s="168"/>
      <c r="B170" s="53"/>
      <c r="C170" s="53"/>
      <c r="D170" s="3"/>
      <c r="E170" s="51"/>
      <c r="F170" s="52"/>
      <c r="G170" s="52"/>
      <c r="H170" s="52"/>
      <c r="I170" s="52"/>
      <c r="J170" s="9"/>
      <c r="K170" s="3"/>
      <c r="L170" s="3"/>
      <c r="M170" s="3"/>
      <c r="N170" s="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x14ac:dyDescent="0.3">
      <c r="A171" s="168"/>
      <c r="B171" s="53"/>
      <c r="C171" s="53"/>
      <c r="D171" s="3"/>
      <c r="E171" s="51"/>
      <c r="F171" s="52"/>
      <c r="G171" s="52"/>
      <c r="H171" s="52"/>
      <c r="I171" s="52"/>
      <c r="J171" s="9"/>
      <c r="K171" s="3"/>
      <c r="L171" s="3"/>
      <c r="M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x14ac:dyDescent="0.3">
      <c r="A172" s="168"/>
      <c r="B172" s="53"/>
      <c r="C172" s="53"/>
      <c r="D172" s="3"/>
      <c r="E172" s="51"/>
      <c r="F172" s="52"/>
      <c r="G172" s="52"/>
      <c r="H172" s="52"/>
      <c r="I172" s="52"/>
      <c r="J172" s="9"/>
      <c r="K172" s="3"/>
      <c r="L172" s="3"/>
      <c r="M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x14ac:dyDescent="0.3">
      <c r="A173" s="168"/>
      <c r="B173" s="53"/>
      <c r="C173" s="53"/>
      <c r="D173" s="3"/>
      <c r="E173" s="51"/>
      <c r="F173" s="52"/>
      <c r="G173" s="52"/>
      <c r="H173" s="52"/>
      <c r="I173" s="52"/>
      <c r="J173" s="9"/>
      <c r="K173" s="3"/>
      <c r="L173" s="3"/>
      <c r="M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x14ac:dyDescent="0.3">
      <c r="A174" s="168"/>
      <c r="B174" s="53"/>
      <c r="C174" s="53"/>
      <c r="D174" s="3"/>
      <c r="E174" s="51"/>
      <c r="F174" s="52"/>
      <c r="G174" s="52"/>
      <c r="H174" s="52"/>
      <c r="I174" s="52"/>
      <c r="J174" s="9"/>
      <c r="K174" s="3"/>
      <c r="L174" s="3"/>
      <c r="M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x14ac:dyDescent="0.3">
      <c r="A175" s="168"/>
      <c r="B175" s="53"/>
      <c r="C175" s="53"/>
      <c r="D175" s="3"/>
      <c r="E175" s="51"/>
      <c r="F175" s="52"/>
      <c r="G175" s="52"/>
      <c r="H175" s="52"/>
      <c r="I175" s="52"/>
      <c r="J175" s="9"/>
      <c r="K175" s="3"/>
      <c r="L175" s="3"/>
      <c r="M175" s="3"/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x14ac:dyDescent="0.3">
      <c r="A176" s="168"/>
      <c r="B176" s="53"/>
      <c r="C176" s="53"/>
      <c r="D176" s="3"/>
      <c r="E176" s="51"/>
      <c r="F176" s="52"/>
      <c r="G176" s="52"/>
      <c r="H176" s="52"/>
      <c r="I176" s="52"/>
      <c r="J176" s="9"/>
      <c r="K176" s="3"/>
      <c r="L176" s="3"/>
      <c r="M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x14ac:dyDescent="0.3">
      <c r="A177" s="168"/>
      <c r="B177" s="53"/>
      <c r="C177" s="53"/>
      <c r="D177" s="3"/>
      <c r="E177" s="51"/>
      <c r="F177" s="52"/>
      <c r="G177" s="52"/>
      <c r="H177" s="52"/>
      <c r="I177" s="52"/>
      <c r="J177" s="9"/>
      <c r="K177" s="3"/>
      <c r="L177" s="3"/>
      <c r="M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x14ac:dyDescent="0.3">
      <c r="A178" s="168"/>
      <c r="B178" s="53"/>
      <c r="C178" s="53"/>
      <c r="D178" s="3"/>
      <c r="E178" s="51"/>
      <c r="F178" s="52"/>
      <c r="G178" s="52"/>
      <c r="H178" s="52"/>
      <c r="I178" s="52"/>
      <c r="J178" s="9"/>
      <c r="K178" s="3"/>
      <c r="L178" s="3"/>
      <c r="M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x14ac:dyDescent="0.3">
      <c r="A179" s="168"/>
      <c r="B179" s="53"/>
      <c r="C179" s="53"/>
      <c r="D179" s="3"/>
      <c r="E179" s="51"/>
      <c r="F179" s="52"/>
      <c r="G179" s="52"/>
      <c r="H179" s="52"/>
      <c r="I179" s="52"/>
      <c r="J179" s="9"/>
      <c r="K179" s="3"/>
      <c r="L179" s="3"/>
      <c r="M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x14ac:dyDescent="0.3">
      <c r="A180" s="168"/>
      <c r="B180" s="53"/>
      <c r="C180" s="53"/>
      <c r="D180" s="3"/>
      <c r="E180" s="51"/>
      <c r="F180" s="52"/>
      <c r="G180" s="52"/>
      <c r="H180" s="52"/>
      <c r="I180" s="52"/>
      <c r="J180" s="9"/>
      <c r="K180" s="3"/>
      <c r="L180" s="3"/>
      <c r="M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x14ac:dyDescent="0.3">
      <c r="A181" s="168"/>
      <c r="B181" s="53"/>
      <c r="C181" s="53"/>
      <c r="D181" s="3"/>
      <c r="E181" s="51"/>
      <c r="F181" s="52"/>
      <c r="G181" s="52"/>
      <c r="H181" s="52"/>
      <c r="I181" s="52"/>
      <c r="J181" s="9"/>
      <c r="K181" s="3"/>
      <c r="L181" s="3"/>
      <c r="M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x14ac:dyDescent="0.3">
      <c r="A182" s="168"/>
      <c r="B182" s="53"/>
      <c r="C182" s="53"/>
      <c r="D182" s="3"/>
      <c r="E182" s="51"/>
      <c r="F182" s="52"/>
      <c r="G182" s="52"/>
      <c r="H182" s="52"/>
      <c r="I182" s="52"/>
      <c r="J182" s="9"/>
      <c r="K182" s="3"/>
      <c r="L182" s="3"/>
      <c r="M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x14ac:dyDescent="0.3">
      <c r="A183" s="168"/>
      <c r="B183" s="53"/>
      <c r="C183" s="53"/>
      <c r="D183" s="3"/>
      <c r="E183" s="51"/>
      <c r="F183" s="52"/>
      <c r="G183" s="52"/>
      <c r="H183" s="52"/>
      <c r="I183" s="52"/>
      <c r="J183" s="9"/>
      <c r="K183" s="3"/>
      <c r="L183" s="3"/>
      <c r="M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x14ac:dyDescent="0.3">
      <c r="A184" s="168"/>
      <c r="B184" s="53"/>
      <c r="C184" s="53"/>
      <c r="D184" s="3"/>
      <c r="E184" s="51"/>
      <c r="F184" s="52"/>
      <c r="G184" s="52"/>
      <c r="H184" s="52"/>
      <c r="I184" s="52"/>
      <c r="J184" s="9"/>
      <c r="K184" s="3"/>
      <c r="L184" s="3"/>
      <c r="M184" s="3"/>
      <c r="N184" s="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x14ac:dyDescent="0.3">
      <c r="A185" s="168"/>
      <c r="B185" s="53"/>
      <c r="C185" s="53"/>
      <c r="D185" s="3"/>
      <c r="E185" s="51"/>
      <c r="F185" s="52"/>
      <c r="G185" s="52"/>
      <c r="H185" s="52"/>
      <c r="I185" s="52"/>
      <c r="J185" s="9"/>
      <c r="K185" s="3"/>
      <c r="L185" s="3"/>
      <c r="M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x14ac:dyDescent="0.3">
      <c r="A186" s="168"/>
      <c r="B186" s="53"/>
      <c r="C186" s="53"/>
      <c r="D186" s="3"/>
      <c r="E186" s="51"/>
      <c r="F186" s="52"/>
      <c r="G186" s="52"/>
      <c r="H186" s="52"/>
      <c r="I186" s="52"/>
      <c r="J186" s="9"/>
      <c r="K186" s="3"/>
      <c r="L186" s="3"/>
      <c r="M186" s="3"/>
      <c r="N186" s="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x14ac:dyDescent="0.3">
      <c r="A187" s="168"/>
      <c r="B187" s="53"/>
      <c r="C187" s="53"/>
      <c r="D187" s="3"/>
      <c r="E187" s="51"/>
      <c r="F187" s="52"/>
      <c r="G187" s="52"/>
      <c r="H187" s="52"/>
      <c r="I187" s="52"/>
      <c r="J187" s="9"/>
      <c r="K187" s="3"/>
      <c r="L187" s="3"/>
      <c r="M187" s="3"/>
      <c r="N187" s="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x14ac:dyDescent="0.3">
      <c r="A188" s="168"/>
      <c r="B188" s="53"/>
      <c r="C188" s="53"/>
      <c r="D188" s="3"/>
      <c r="E188" s="51"/>
      <c r="F188" s="52"/>
      <c r="G188" s="52"/>
      <c r="H188" s="52"/>
      <c r="I188" s="52"/>
      <c r="J188" s="9"/>
      <c r="K188" s="3"/>
      <c r="L188" s="3"/>
      <c r="M188" s="3"/>
      <c r="N188" s="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x14ac:dyDescent="0.3">
      <c r="A189" s="168"/>
      <c r="B189" s="53"/>
      <c r="C189" s="53"/>
      <c r="D189" s="3"/>
      <c r="E189" s="51"/>
      <c r="F189" s="52"/>
      <c r="G189" s="52"/>
      <c r="H189" s="52"/>
      <c r="I189" s="52"/>
      <c r="J189" s="9"/>
      <c r="K189" s="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x14ac:dyDescent="0.3">
      <c r="A190" s="168"/>
      <c r="B190" s="53"/>
      <c r="C190" s="53"/>
      <c r="D190" s="3"/>
      <c r="E190" s="51"/>
      <c r="F190" s="52"/>
      <c r="G190" s="52"/>
      <c r="H190" s="52"/>
      <c r="I190" s="52"/>
      <c r="J190" s="9"/>
      <c r="K190" s="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x14ac:dyDescent="0.3">
      <c r="A191" s="168"/>
      <c r="B191" s="53"/>
      <c r="C191" s="53"/>
      <c r="D191" s="3"/>
      <c r="E191" s="51"/>
      <c r="F191" s="52"/>
      <c r="G191" s="52"/>
      <c r="H191" s="52"/>
      <c r="I191" s="52"/>
      <c r="J191" s="9"/>
      <c r="K191" s="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x14ac:dyDescent="0.3">
      <c r="A192" s="168"/>
      <c r="B192" s="53"/>
      <c r="C192" s="53"/>
      <c r="D192" s="3"/>
      <c r="E192" s="51"/>
      <c r="F192" s="52"/>
      <c r="G192" s="52"/>
      <c r="H192" s="52"/>
      <c r="I192" s="52"/>
      <c r="J192" s="9"/>
      <c r="K192" s="3"/>
      <c r="L192" s="3"/>
      <c r="M192" s="3"/>
      <c r="N192" s="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x14ac:dyDescent="0.3">
      <c r="A193" s="168"/>
      <c r="B193" s="53"/>
      <c r="C193" s="53"/>
      <c r="D193" s="3"/>
      <c r="E193" s="51"/>
      <c r="F193" s="52"/>
      <c r="G193" s="52"/>
      <c r="H193" s="52"/>
      <c r="I193" s="52"/>
      <c r="J193" s="9"/>
      <c r="K193" s="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x14ac:dyDescent="0.3">
      <c r="A194" s="168"/>
      <c r="B194" s="53"/>
      <c r="C194" s="53"/>
      <c r="D194" s="3"/>
      <c r="E194" s="51"/>
      <c r="F194" s="52"/>
      <c r="G194" s="52"/>
      <c r="H194" s="52"/>
      <c r="I194" s="52"/>
      <c r="J194" s="9"/>
      <c r="K194" s="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x14ac:dyDescent="0.3">
      <c r="A195" s="168"/>
      <c r="B195" s="53"/>
      <c r="C195" s="53"/>
      <c r="D195" s="3"/>
      <c r="E195" s="51"/>
      <c r="F195" s="52"/>
      <c r="G195" s="52"/>
      <c r="H195" s="52"/>
      <c r="I195" s="52"/>
      <c r="J195" s="9"/>
      <c r="K195" s="3"/>
      <c r="L195" s="3"/>
      <c r="M195" s="3"/>
      <c r="N195" s="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x14ac:dyDescent="0.3">
      <c r="A196" s="168"/>
      <c r="B196" s="53"/>
      <c r="C196" s="53"/>
      <c r="D196" s="3"/>
      <c r="E196" s="51"/>
      <c r="F196" s="52"/>
      <c r="G196" s="52"/>
      <c r="H196" s="52"/>
      <c r="I196" s="52"/>
      <c r="J196" s="9"/>
      <c r="K196" s="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x14ac:dyDescent="0.3">
      <c r="A197" s="168"/>
      <c r="B197" s="53"/>
      <c r="C197" s="53"/>
      <c r="D197" s="3"/>
      <c r="E197" s="51"/>
      <c r="F197" s="52"/>
      <c r="G197" s="52"/>
      <c r="H197" s="52"/>
      <c r="I197" s="52"/>
      <c r="J197" s="9"/>
      <c r="K197" s="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x14ac:dyDescent="0.3">
      <c r="A198" s="168"/>
      <c r="B198" s="53"/>
      <c r="C198" s="53"/>
      <c r="D198" s="3"/>
      <c r="E198" s="51"/>
      <c r="F198" s="52"/>
      <c r="G198" s="52"/>
      <c r="H198" s="52"/>
      <c r="I198" s="52"/>
      <c r="J198" s="9"/>
      <c r="K198" s="3"/>
      <c r="L198" s="3"/>
      <c r="M198" s="3"/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x14ac:dyDescent="0.3">
      <c r="A199" s="168"/>
      <c r="B199" s="53"/>
      <c r="C199" s="53"/>
      <c r="D199" s="3"/>
      <c r="E199" s="51"/>
      <c r="F199" s="52"/>
      <c r="G199" s="52"/>
      <c r="H199" s="52"/>
      <c r="I199" s="52"/>
      <c r="J199" s="9"/>
      <c r="K199" s="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x14ac:dyDescent="0.3">
      <c r="A200" s="168"/>
      <c r="B200" s="53"/>
      <c r="C200" s="53"/>
      <c r="D200" s="3"/>
      <c r="E200" s="51"/>
      <c r="F200" s="52"/>
      <c r="G200" s="52"/>
      <c r="H200" s="52"/>
      <c r="I200" s="52"/>
      <c r="J200" s="9"/>
      <c r="K200" s="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x14ac:dyDescent="0.3">
      <c r="A201" s="168"/>
      <c r="B201" s="53"/>
      <c r="C201" s="53"/>
      <c r="D201" s="3"/>
      <c r="E201" s="51"/>
      <c r="F201" s="52"/>
      <c r="G201" s="52"/>
      <c r="H201" s="52"/>
      <c r="I201" s="52"/>
      <c r="J201" s="9"/>
      <c r="K201" s="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x14ac:dyDescent="0.3">
      <c r="A202" s="168"/>
      <c r="B202" s="53"/>
      <c r="C202" s="53"/>
      <c r="D202" s="3"/>
      <c r="E202" s="51"/>
      <c r="F202" s="52"/>
      <c r="G202" s="52"/>
      <c r="H202" s="52"/>
      <c r="I202" s="52"/>
      <c r="J202" s="9"/>
      <c r="K202" s="3"/>
      <c r="L202" s="3"/>
      <c r="M202" s="3"/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x14ac:dyDescent="0.3">
      <c r="A203" s="168"/>
      <c r="B203" s="53"/>
      <c r="C203" s="53"/>
      <c r="D203" s="3"/>
      <c r="E203" s="51"/>
      <c r="F203" s="52"/>
      <c r="G203" s="52"/>
      <c r="H203" s="52"/>
      <c r="I203" s="52"/>
      <c r="J203" s="9"/>
      <c r="K203" s="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x14ac:dyDescent="0.3">
      <c r="A204" s="168"/>
      <c r="B204" s="53"/>
      <c r="C204" s="53"/>
      <c r="D204" s="3"/>
      <c r="E204" s="51"/>
      <c r="F204" s="52"/>
      <c r="G204" s="52"/>
      <c r="H204" s="52"/>
      <c r="I204" s="52"/>
      <c r="J204" s="9"/>
      <c r="K204" s="3"/>
      <c r="L204" s="3"/>
      <c r="M204" s="3"/>
      <c r="N204" s="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x14ac:dyDescent="0.3">
      <c r="A205" s="168"/>
      <c r="B205" s="53"/>
      <c r="C205" s="53"/>
      <c r="D205" s="3"/>
      <c r="E205" s="51"/>
      <c r="F205" s="52"/>
      <c r="G205" s="52"/>
      <c r="H205" s="52"/>
      <c r="I205" s="52"/>
      <c r="J205" s="9"/>
      <c r="K205" s="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x14ac:dyDescent="0.3">
      <c r="A206" s="168"/>
      <c r="B206" s="53"/>
      <c r="C206" s="53"/>
      <c r="D206" s="3"/>
      <c r="E206" s="51"/>
      <c r="F206" s="52"/>
      <c r="G206" s="52"/>
      <c r="H206" s="52"/>
      <c r="I206" s="52"/>
      <c r="J206" s="9"/>
      <c r="K206" s="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x14ac:dyDescent="0.3">
      <c r="A207" s="168"/>
      <c r="B207" s="53"/>
      <c r="C207" s="53"/>
      <c r="D207" s="3"/>
      <c r="E207" s="51"/>
      <c r="F207" s="52"/>
      <c r="G207" s="52"/>
      <c r="H207" s="52"/>
      <c r="I207" s="52"/>
      <c r="J207" s="9"/>
      <c r="K207" s="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x14ac:dyDescent="0.3">
      <c r="A208" s="168"/>
      <c r="B208" s="53"/>
      <c r="C208" s="53"/>
      <c r="D208" s="3"/>
      <c r="E208" s="51"/>
      <c r="F208" s="52"/>
      <c r="G208" s="52"/>
      <c r="H208" s="52"/>
      <c r="I208" s="52"/>
      <c r="J208" s="9"/>
      <c r="K208" s="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x14ac:dyDescent="0.3">
      <c r="A209" s="168"/>
      <c r="B209" s="53"/>
      <c r="C209" s="53"/>
      <c r="D209" s="3"/>
      <c r="E209" s="51"/>
      <c r="F209" s="52"/>
      <c r="G209" s="52"/>
      <c r="H209" s="52"/>
      <c r="I209" s="52"/>
      <c r="J209" s="9"/>
      <c r="K209" s="3"/>
      <c r="L209" s="3"/>
      <c r="M209" s="3"/>
      <c r="N209" s="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x14ac:dyDescent="0.3">
      <c r="A210" s="168"/>
      <c r="B210" s="53"/>
      <c r="C210" s="53"/>
      <c r="D210" s="3"/>
      <c r="E210" s="51"/>
      <c r="F210" s="52"/>
      <c r="G210" s="52"/>
      <c r="H210" s="52"/>
      <c r="I210" s="52"/>
      <c r="J210" s="9"/>
      <c r="K210" s="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x14ac:dyDescent="0.3">
      <c r="A211" s="168"/>
      <c r="B211" s="53"/>
      <c r="C211" s="53"/>
      <c r="D211" s="3"/>
      <c r="E211" s="51"/>
      <c r="F211" s="52"/>
      <c r="G211" s="52"/>
      <c r="H211" s="52"/>
      <c r="I211" s="52"/>
      <c r="J211" s="9"/>
      <c r="K211" s="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x14ac:dyDescent="0.3">
      <c r="A212" s="168"/>
      <c r="B212" s="53"/>
      <c r="C212" s="53"/>
      <c r="D212" s="3"/>
      <c r="E212" s="51"/>
      <c r="F212" s="52"/>
      <c r="G212" s="52"/>
      <c r="H212" s="52"/>
      <c r="I212" s="52"/>
      <c r="J212" s="9"/>
      <c r="K212" s="3"/>
      <c r="L212" s="3"/>
      <c r="M212" s="3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x14ac:dyDescent="0.3">
      <c r="A213" s="168"/>
      <c r="B213" s="53"/>
      <c r="C213" s="53"/>
      <c r="D213" s="3"/>
      <c r="E213" s="51"/>
      <c r="F213" s="52"/>
      <c r="G213" s="52"/>
      <c r="H213" s="52"/>
      <c r="I213" s="52"/>
      <c r="J213" s="9"/>
      <c r="K213" s="3"/>
      <c r="L213" s="3"/>
      <c r="M213" s="3"/>
      <c r="N213" s="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x14ac:dyDescent="0.3">
      <c r="A214" s="168"/>
      <c r="B214" s="53"/>
      <c r="C214" s="53"/>
      <c r="D214" s="3"/>
      <c r="E214" s="51"/>
      <c r="F214" s="52"/>
      <c r="G214" s="52"/>
      <c r="H214" s="52"/>
      <c r="I214" s="52"/>
      <c r="J214" s="9"/>
      <c r="K214" s="3"/>
      <c r="L214" s="3"/>
      <c r="M214" s="3"/>
      <c r="N214" s="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x14ac:dyDescent="0.3">
      <c r="A215" s="168"/>
      <c r="B215" s="53"/>
      <c r="C215" s="53"/>
      <c r="D215" s="3"/>
      <c r="E215" s="51"/>
      <c r="F215" s="52"/>
      <c r="G215" s="52"/>
      <c r="H215" s="52"/>
      <c r="I215" s="52"/>
      <c r="J215" s="9"/>
      <c r="K215" s="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x14ac:dyDescent="0.3">
      <c r="A216" s="168"/>
      <c r="B216" s="53"/>
      <c r="C216" s="53"/>
      <c r="D216" s="3"/>
      <c r="E216" s="51"/>
      <c r="F216" s="52"/>
      <c r="G216" s="52"/>
      <c r="H216" s="52"/>
      <c r="I216" s="52"/>
      <c r="J216" s="9"/>
      <c r="K216" s="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x14ac:dyDescent="0.3">
      <c r="A217" s="168"/>
      <c r="B217" s="53"/>
      <c r="C217" s="53"/>
      <c r="D217" s="3"/>
      <c r="E217" s="51"/>
      <c r="F217" s="52"/>
      <c r="G217" s="52"/>
      <c r="H217" s="52"/>
      <c r="I217" s="52"/>
      <c r="J217" s="9"/>
      <c r="K217" s="3"/>
      <c r="L217" s="3"/>
      <c r="M217" s="3"/>
      <c r="N217" s="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x14ac:dyDescent="0.3">
      <c r="A218" s="168"/>
      <c r="B218" s="53"/>
      <c r="C218" s="53"/>
      <c r="D218" s="3"/>
      <c r="E218" s="51"/>
      <c r="F218" s="52"/>
      <c r="G218" s="52"/>
      <c r="H218" s="52"/>
      <c r="I218" s="52"/>
      <c r="J218" s="9"/>
      <c r="K218" s="3"/>
      <c r="L218" s="3"/>
      <c r="M218" s="3"/>
      <c r="N218" s="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x14ac:dyDescent="0.3">
      <c r="A219" s="168"/>
      <c r="B219" s="53"/>
      <c r="C219" s="53"/>
      <c r="D219" s="3"/>
      <c r="E219" s="51"/>
      <c r="F219" s="52"/>
      <c r="G219" s="52"/>
      <c r="H219" s="52"/>
      <c r="I219" s="52"/>
      <c r="J219" s="9"/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x14ac:dyDescent="0.3">
      <c r="A220" s="168"/>
      <c r="B220" s="53"/>
      <c r="C220" s="53"/>
      <c r="D220" s="3"/>
      <c r="E220" s="51"/>
      <c r="F220" s="52"/>
      <c r="G220" s="52"/>
      <c r="H220" s="52"/>
      <c r="I220" s="52"/>
      <c r="J220" s="9"/>
      <c r="K220" s="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x14ac:dyDescent="0.3">
      <c r="A221" s="168"/>
      <c r="B221" s="53"/>
      <c r="C221" s="53"/>
      <c r="D221" s="3"/>
      <c r="E221" s="51"/>
      <c r="F221" s="52"/>
      <c r="G221" s="52"/>
      <c r="H221" s="52"/>
      <c r="I221" s="52"/>
      <c r="J221" s="9"/>
      <c r="K221" s="3"/>
      <c r="L221" s="3"/>
      <c r="M221" s="3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x14ac:dyDescent="0.3">
      <c r="A222" s="168"/>
      <c r="B222" s="53"/>
      <c r="C222" s="53"/>
      <c r="D222" s="3"/>
      <c r="E222" s="51"/>
      <c r="F222" s="52"/>
      <c r="G222" s="52"/>
      <c r="H222" s="52"/>
      <c r="I222" s="52"/>
      <c r="J222" s="9"/>
      <c r="K222" s="3"/>
      <c r="L222" s="3"/>
      <c r="M222" s="3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x14ac:dyDescent="0.3">
      <c r="A223" s="168"/>
      <c r="B223" s="53"/>
      <c r="C223" s="53"/>
      <c r="D223" s="3"/>
      <c r="E223" s="51"/>
      <c r="F223" s="52"/>
      <c r="G223" s="52"/>
      <c r="H223" s="52"/>
      <c r="I223" s="52"/>
      <c r="J223" s="9"/>
      <c r="K223" s="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x14ac:dyDescent="0.3">
      <c r="A224" s="168"/>
      <c r="B224" s="53"/>
      <c r="C224" s="53"/>
      <c r="D224" s="3"/>
      <c r="E224" s="51"/>
      <c r="F224" s="52"/>
      <c r="G224" s="52"/>
      <c r="H224" s="52"/>
      <c r="I224" s="52"/>
      <c r="J224" s="9"/>
      <c r="K224" s="3"/>
      <c r="L224" s="3"/>
      <c r="M224" s="3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x14ac:dyDescent="0.3">
      <c r="A225" s="168"/>
      <c r="B225" s="53"/>
      <c r="C225" s="53"/>
      <c r="D225" s="3"/>
      <c r="E225" s="51"/>
      <c r="F225" s="52"/>
      <c r="G225" s="52"/>
      <c r="H225" s="52"/>
      <c r="I225" s="52"/>
      <c r="J225" s="9"/>
      <c r="K225" s="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x14ac:dyDescent="0.3">
      <c r="A226" s="168"/>
      <c r="B226" s="53"/>
      <c r="C226" s="53"/>
      <c r="D226" s="3"/>
      <c r="E226" s="51"/>
      <c r="F226" s="52"/>
      <c r="G226" s="52"/>
      <c r="H226" s="52"/>
      <c r="I226" s="52"/>
      <c r="J226" s="9"/>
      <c r="K226" s="3"/>
      <c r="L226" s="3"/>
      <c r="M226" s="3"/>
      <c r="N226" s="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x14ac:dyDescent="0.3">
      <c r="A227" s="168"/>
      <c r="B227" s="53"/>
      <c r="C227" s="53"/>
      <c r="D227" s="3"/>
      <c r="E227" s="51"/>
      <c r="F227" s="52"/>
      <c r="G227" s="52"/>
      <c r="H227" s="52"/>
      <c r="I227" s="52"/>
      <c r="J227" s="9"/>
      <c r="K227" s="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x14ac:dyDescent="0.3">
      <c r="A228" s="168"/>
      <c r="B228" s="53"/>
      <c r="C228" s="53"/>
      <c r="D228" s="3"/>
      <c r="E228" s="51"/>
      <c r="F228" s="52"/>
      <c r="G228" s="52"/>
      <c r="H228" s="52"/>
      <c r="I228" s="52"/>
      <c r="J228" s="9"/>
      <c r="K228" s="3"/>
      <c r="L228" s="3"/>
      <c r="M228" s="3"/>
      <c r="N228" s="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x14ac:dyDescent="0.3">
      <c r="A229" s="168"/>
      <c r="B229" s="53"/>
      <c r="C229" s="53"/>
      <c r="D229" s="3"/>
      <c r="E229" s="51"/>
      <c r="F229" s="52"/>
      <c r="G229" s="52"/>
      <c r="H229" s="52"/>
      <c r="I229" s="52"/>
      <c r="J229" s="9"/>
      <c r="K229" s="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x14ac:dyDescent="0.3">
      <c r="A230" s="168"/>
      <c r="B230" s="53"/>
      <c r="C230" s="53"/>
      <c r="D230" s="3"/>
      <c r="E230" s="51"/>
      <c r="F230" s="52"/>
      <c r="G230" s="52"/>
      <c r="H230" s="52"/>
      <c r="I230" s="52"/>
      <c r="J230" s="9"/>
      <c r="K230" s="3"/>
      <c r="L230" s="3"/>
      <c r="M230" s="3"/>
      <c r="N230" s="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x14ac:dyDescent="0.3">
      <c r="A231" s="168"/>
      <c r="B231" s="53"/>
      <c r="C231" s="53"/>
      <c r="D231" s="3"/>
      <c r="E231" s="51"/>
      <c r="F231" s="52"/>
      <c r="G231" s="52"/>
      <c r="H231" s="52"/>
      <c r="I231" s="52"/>
      <c r="J231" s="9"/>
      <c r="K231" s="3"/>
      <c r="L231" s="3"/>
      <c r="M231" s="3"/>
      <c r="N231" s="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x14ac:dyDescent="0.3">
      <c r="A232" s="168"/>
      <c r="B232" s="53"/>
      <c r="C232" s="53"/>
      <c r="D232" s="3"/>
      <c r="E232" s="51"/>
      <c r="F232" s="52"/>
      <c r="G232" s="52"/>
      <c r="H232" s="52"/>
      <c r="I232" s="52"/>
      <c r="J232" s="9"/>
      <c r="K232" s="3"/>
      <c r="L232" s="3"/>
      <c r="M232" s="3"/>
      <c r="N232" s="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x14ac:dyDescent="0.3">
      <c r="A233" s="168"/>
      <c r="B233" s="53"/>
      <c r="C233" s="53"/>
      <c r="D233" s="3"/>
      <c r="E233" s="51"/>
      <c r="F233" s="52"/>
      <c r="G233" s="52"/>
      <c r="H233" s="52"/>
      <c r="I233" s="52"/>
      <c r="J233" s="9"/>
      <c r="K233" s="3"/>
      <c r="L233" s="3"/>
      <c r="M233" s="3"/>
      <c r="N233" s="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x14ac:dyDescent="0.3">
      <c r="A234" s="168"/>
      <c r="B234" s="53"/>
      <c r="C234" s="53"/>
      <c r="D234" s="3"/>
      <c r="E234" s="51"/>
      <c r="F234" s="52"/>
      <c r="G234" s="52"/>
      <c r="H234" s="52"/>
      <c r="I234" s="52"/>
      <c r="J234" s="9"/>
      <c r="K234" s="3"/>
      <c r="L234" s="3"/>
      <c r="M234" s="3"/>
      <c r="N234" s="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x14ac:dyDescent="0.3">
      <c r="A235" s="168"/>
      <c r="B235" s="53"/>
      <c r="C235" s="53"/>
      <c r="D235" s="3"/>
      <c r="E235" s="51"/>
      <c r="F235" s="52"/>
      <c r="G235" s="52"/>
      <c r="H235" s="52"/>
      <c r="I235" s="52"/>
      <c r="J235" s="9"/>
      <c r="K235" s="3"/>
      <c r="L235" s="3"/>
      <c r="M235" s="3"/>
      <c r="N235" s="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x14ac:dyDescent="0.3">
      <c r="A236" s="168"/>
      <c r="B236" s="53"/>
      <c r="C236" s="53"/>
      <c r="D236" s="3"/>
      <c r="E236" s="51"/>
      <c r="F236" s="52"/>
      <c r="G236" s="52"/>
      <c r="H236" s="52"/>
      <c r="I236" s="52"/>
      <c r="J236" s="9"/>
      <c r="K236" s="3"/>
      <c r="L236" s="3"/>
      <c r="M236" s="3"/>
      <c r="N236" s="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x14ac:dyDescent="0.3">
      <c r="A237" s="168"/>
      <c r="B237" s="53"/>
      <c r="C237" s="53"/>
      <c r="D237" s="3"/>
      <c r="E237" s="51"/>
      <c r="F237" s="52"/>
      <c r="G237" s="52"/>
      <c r="H237" s="52"/>
      <c r="I237" s="52"/>
      <c r="J237" s="9"/>
      <c r="K237" s="3"/>
      <c r="L237" s="3"/>
      <c r="M237" s="3"/>
      <c r="N237" s="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x14ac:dyDescent="0.3">
      <c r="A238" s="168"/>
      <c r="B238" s="53"/>
      <c r="C238" s="53"/>
      <c r="D238" s="3"/>
      <c r="E238" s="51"/>
      <c r="F238" s="52"/>
      <c r="G238" s="52"/>
      <c r="H238" s="52"/>
      <c r="I238" s="52"/>
      <c r="J238" s="9"/>
      <c r="K238" s="3"/>
      <c r="L238" s="3"/>
      <c r="M238" s="3"/>
      <c r="N238" s="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x14ac:dyDescent="0.3">
      <c r="A239" s="168"/>
      <c r="B239" s="53"/>
      <c r="C239" s="53"/>
      <c r="D239" s="3"/>
      <c r="E239" s="51"/>
      <c r="F239" s="52"/>
      <c r="G239" s="52"/>
      <c r="H239" s="52"/>
      <c r="I239" s="52"/>
      <c r="J239" s="9"/>
      <c r="K239" s="3"/>
      <c r="L239" s="3"/>
      <c r="M239" s="3"/>
      <c r="N239" s="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x14ac:dyDescent="0.3">
      <c r="A240" s="168"/>
      <c r="B240" s="53"/>
      <c r="C240" s="53"/>
      <c r="D240" s="3"/>
      <c r="E240" s="51"/>
      <c r="F240" s="52"/>
      <c r="G240" s="52"/>
      <c r="H240" s="52"/>
      <c r="I240" s="52"/>
      <c r="J240" s="9"/>
      <c r="K240" s="3"/>
      <c r="L240" s="3"/>
      <c r="M240" s="3"/>
      <c r="N240" s="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x14ac:dyDescent="0.3">
      <c r="A241" s="168"/>
      <c r="B241" s="53"/>
      <c r="C241" s="53"/>
      <c r="D241" s="3"/>
      <c r="E241" s="51"/>
      <c r="F241" s="52"/>
      <c r="G241" s="52"/>
      <c r="H241" s="52"/>
      <c r="I241" s="52"/>
      <c r="J241" s="9"/>
      <c r="K241" s="3"/>
      <c r="L241" s="3"/>
      <c r="M241" s="3"/>
      <c r="N241" s="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x14ac:dyDescent="0.3">
      <c r="A242" s="168"/>
      <c r="B242" s="53"/>
      <c r="C242" s="53"/>
      <c r="D242" s="3"/>
      <c r="E242" s="51"/>
      <c r="F242" s="52"/>
      <c r="G242" s="52"/>
      <c r="H242" s="52"/>
      <c r="I242" s="52"/>
      <c r="J242" s="9"/>
      <c r="K242" s="3"/>
      <c r="L242" s="3"/>
      <c r="M242" s="3"/>
      <c r="N242" s="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x14ac:dyDescent="0.3">
      <c r="A243" s="168"/>
      <c r="B243" s="53"/>
      <c r="C243" s="53"/>
      <c r="D243" s="3"/>
      <c r="E243" s="51"/>
      <c r="F243" s="52"/>
      <c r="G243" s="52"/>
      <c r="H243" s="52"/>
      <c r="I243" s="52"/>
      <c r="J243" s="9"/>
      <c r="K243" s="3"/>
      <c r="L243" s="3"/>
      <c r="M243" s="3"/>
      <c r="N243" s="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x14ac:dyDescent="0.3">
      <c r="A244" s="168"/>
      <c r="B244" s="53"/>
      <c r="C244" s="53"/>
      <c r="D244" s="3"/>
      <c r="E244" s="51"/>
      <c r="F244" s="52"/>
      <c r="G244" s="52"/>
      <c r="H244" s="52"/>
      <c r="I244" s="52"/>
      <c r="J244" s="9"/>
      <c r="K244" s="3"/>
      <c r="L244" s="3"/>
      <c r="M244" s="3"/>
      <c r="N244" s="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x14ac:dyDescent="0.3">
      <c r="A245" s="168"/>
      <c r="B245" s="53"/>
      <c r="C245" s="53"/>
      <c r="D245" s="3"/>
      <c r="E245" s="51"/>
      <c r="F245" s="52"/>
      <c r="G245" s="52"/>
      <c r="H245" s="52"/>
      <c r="I245" s="52"/>
      <c r="J245" s="9"/>
      <c r="K245" s="3"/>
      <c r="L245" s="3"/>
      <c r="M245" s="3"/>
      <c r="N245" s="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x14ac:dyDescent="0.3">
      <c r="A246" s="168"/>
      <c r="B246" s="53"/>
      <c r="C246" s="53"/>
      <c r="D246" s="3"/>
      <c r="E246" s="51"/>
      <c r="F246" s="52"/>
      <c r="G246" s="52"/>
      <c r="H246" s="52"/>
      <c r="I246" s="52"/>
      <c r="J246" s="9"/>
      <c r="K246" s="3"/>
      <c r="L246" s="3"/>
      <c r="M246" s="3"/>
      <c r="N246" s="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x14ac:dyDescent="0.3">
      <c r="A247" s="168"/>
      <c r="B247" s="53"/>
      <c r="C247" s="53"/>
      <c r="D247" s="3"/>
      <c r="E247" s="51"/>
      <c r="F247" s="52"/>
      <c r="G247" s="52"/>
      <c r="H247" s="52"/>
      <c r="I247" s="52"/>
      <c r="J247" s="9"/>
      <c r="K247" s="3"/>
      <c r="L247" s="3"/>
      <c r="M247" s="3"/>
      <c r="N247" s="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x14ac:dyDescent="0.3">
      <c r="A248" s="168"/>
      <c r="B248" s="53"/>
      <c r="C248" s="53"/>
      <c r="D248" s="3"/>
      <c r="E248" s="51"/>
      <c r="F248" s="52"/>
      <c r="G248" s="52"/>
      <c r="H248" s="52"/>
      <c r="I248" s="52"/>
      <c r="J248" s="9"/>
      <c r="K248" s="3"/>
      <c r="L248" s="3"/>
      <c r="M248" s="3"/>
      <c r="N248" s="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x14ac:dyDescent="0.3">
      <c r="A249" s="168"/>
      <c r="B249" s="53"/>
      <c r="C249" s="53"/>
      <c r="D249" s="3"/>
      <c r="E249" s="51"/>
      <c r="F249" s="52"/>
      <c r="G249" s="52"/>
      <c r="H249" s="52"/>
      <c r="I249" s="52"/>
      <c r="J249" s="9"/>
      <c r="K249" s="3"/>
      <c r="L249" s="3"/>
      <c r="M249" s="3"/>
      <c r="N249" s="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x14ac:dyDescent="0.3">
      <c r="A250" s="168"/>
      <c r="B250" s="53"/>
      <c r="C250" s="53"/>
      <c r="D250" s="3"/>
      <c r="E250" s="51"/>
      <c r="F250" s="52"/>
      <c r="G250" s="52"/>
      <c r="H250" s="52"/>
      <c r="I250" s="52"/>
      <c r="J250" s="9"/>
      <c r="K250" s="3"/>
      <c r="L250" s="3"/>
      <c r="M250" s="3"/>
      <c r="N250" s="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x14ac:dyDescent="0.3">
      <c r="A251" s="168"/>
      <c r="B251" s="53"/>
      <c r="C251" s="53"/>
      <c r="D251" s="3"/>
      <c r="E251" s="51"/>
      <c r="F251" s="52"/>
      <c r="G251" s="52"/>
      <c r="H251" s="52"/>
      <c r="I251" s="52"/>
      <c r="J251" s="9"/>
      <c r="K251" s="3"/>
      <c r="L251" s="3"/>
      <c r="M251" s="3"/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x14ac:dyDescent="0.3">
      <c r="A252" s="168"/>
      <c r="B252" s="53"/>
      <c r="C252" s="53"/>
      <c r="D252" s="3"/>
      <c r="E252" s="51"/>
      <c r="F252" s="52"/>
      <c r="G252" s="52"/>
      <c r="H252" s="52"/>
      <c r="I252" s="52"/>
      <c r="J252" s="9"/>
      <c r="K252" s="3"/>
      <c r="L252" s="3"/>
      <c r="M252" s="3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x14ac:dyDescent="0.3">
      <c r="A253" s="168"/>
      <c r="B253" s="53"/>
      <c r="C253" s="53"/>
      <c r="D253" s="3"/>
      <c r="E253" s="51"/>
      <c r="F253" s="52"/>
      <c r="G253" s="52"/>
      <c r="H253" s="52"/>
      <c r="I253" s="52"/>
      <c r="J253" s="9"/>
      <c r="K253" s="3"/>
      <c r="L253" s="3"/>
      <c r="M253" s="3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x14ac:dyDescent="0.3">
      <c r="A254" s="168"/>
      <c r="B254" s="53"/>
      <c r="C254" s="53"/>
      <c r="D254" s="3"/>
      <c r="E254" s="51"/>
      <c r="F254" s="52"/>
      <c r="G254" s="52"/>
      <c r="H254" s="52"/>
      <c r="I254" s="52"/>
      <c r="J254" s="9"/>
      <c r="K254" s="3"/>
      <c r="L254" s="3"/>
      <c r="M254" s="3"/>
      <c r="N254" s="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x14ac:dyDescent="0.3">
      <c r="A255" s="168"/>
      <c r="B255" s="53"/>
      <c r="C255" s="53"/>
      <c r="D255" s="3"/>
      <c r="E255" s="51"/>
      <c r="F255" s="52"/>
      <c r="G255" s="52"/>
      <c r="H255" s="52"/>
      <c r="I255" s="52"/>
      <c r="J255" s="9"/>
      <c r="K255" s="3"/>
      <c r="L255" s="3"/>
      <c r="M255" s="3"/>
      <c r="N255" s="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x14ac:dyDescent="0.3">
      <c r="A256" s="168"/>
      <c r="B256" s="53"/>
      <c r="C256" s="53"/>
      <c r="D256" s="3"/>
      <c r="E256" s="51"/>
      <c r="F256" s="52"/>
      <c r="G256" s="52"/>
      <c r="H256" s="52"/>
      <c r="I256" s="52"/>
      <c r="J256" s="9"/>
      <c r="K256" s="3"/>
      <c r="L256" s="3"/>
      <c r="M256" s="3"/>
      <c r="N256" s="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x14ac:dyDescent="0.3">
      <c r="A257" s="168"/>
      <c r="B257" s="53"/>
      <c r="C257" s="53"/>
      <c r="D257" s="3"/>
      <c r="E257" s="51"/>
      <c r="F257" s="52"/>
      <c r="G257" s="52"/>
      <c r="H257" s="52"/>
      <c r="I257" s="52"/>
      <c r="J257" s="9"/>
      <c r="K257" s="3"/>
      <c r="L257" s="3"/>
      <c r="M257" s="3"/>
      <c r="N257" s="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x14ac:dyDescent="0.3">
      <c r="A258" s="168"/>
      <c r="B258" s="53"/>
      <c r="C258" s="53"/>
      <c r="D258" s="3"/>
      <c r="E258" s="51"/>
      <c r="F258" s="52"/>
      <c r="G258" s="52"/>
      <c r="H258" s="52"/>
      <c r="I258" s="52"/>
      <c r="J258" s="9"/>
      <c r="K258" s="3"/>
      <c r="L258" s="3"/>
      <c r="M258" s="3"/>
      <c r="N258" s="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x14ac:dyDescent="0.3">
      <c r="A259" s="168"/>
      <c r="B259" s="53"/>
      <c r="C259" s="53"/>
      <c r="D259" s="3"/>
      <c r="E259" s="51"/>
      <c r="F259" s="52"/>
      <c r="G259" s="52"/>
      <c r="H259" s="52"/>
      <c r="I259" s="52"/>
      <c r="J259" s="9"/>
      <c r="K259" s="3"/>
      <c r="L259" s="3"/>
      <c r="M259" s="3"/>
      <c r="N259" s="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x14ac:dyDescent="0.3">
      <c r="A260" s="168"/>
      <c r="B260" s="53"/>
      <c r="C260" s="53"/>
      <c r="D260" s="3"/>
      <c r="E260" s="51"/>
      <c r="F260" s="52"/>
      <c r="G260" s="52"/>
      <c r="H260" s="52"/>
      <c r="I260" s="52"/>
      <c r="J260" s="9"/>
      <c r="K260" s="3"/>
      <c r="L260" s="3"/>
      <c r="M260" s="3"/>
      <c r="N260" s="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x14ac:dyDescent="0.3">
      <c r="A261" s="168"/>
      <c r="B261" s="53"/>
      <c r="C261" s="53"/>
      <c r="D261" s="3"/>
      <c r="E261" s="51"/>
      <c r="F261" s="52"/>
      <c r="G261" s="52"/>
      <c r="H261" s="52"/>
      <c r="I261" s="52"/>
      <c r="J261" s="9"/>
      <c r="K261" s="3"/>
      <c r="L261" s="3"/>
      <c r="M261" s="3"/>
      <c r="N261" s="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x14ac:dyDescent="0.3">
      <c r="A262" s="168"/>
      <c r="B262" s="53"/>
      <c r="C262" s="53"/>
      <c r="D262" s="3"/>
      <c r="E262" s="51"/>
      <c r="F262" s="52"/>
      <c r="G262" s="52"/>
      <c r="H262" s="52"/>
      <c r="I262" s="52"/>
      <c r="J262" s="9"/>
      <c r="K262" s="3"/>
      <c r="L262" s="3"/>
      <c r="M262" s="3"/>
      <c r="N262" s="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x14ac:dyDescent="0.3">
      <c r="A263" s="168"/>
      <c r="B263" s="53"/>
      <c r="C263" s="53"/>
      <c r="D263" s="3"/>
      <c r="E263" s="51"/>
      <c r="F263" s="52"/>
      <c r="G263" s="52"/>
      <c r="H263" s="52"/>
      <c r="I263" s="52"/>
      <c r="J263" s="9"/>
      <c r="K263" s="3"/>
      <c r="L263" s="3"/>
      <c r="M263" s="3"/>
      <c r="N263" s="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x14ac:dyDescent="0.3">
      <c r="A264" s="168"/>
      <c r="B264" s="53"/>
      <c r="C264" s="53"/>
      <c r="D264" s="3"/>
      <c r="E264" s="51"/>
      <c r="F264" s="52"/>
      <c r="G264" s="52"/>
      <c r="H264" s="52"/>
      <c r="I264" s="52"/>
      <c r="J264" s="9"/>
      <c r="K264" s="3"/>
      <c r="L264" s="3"/>
      <c r="M264" s="3"/>
      <c r="N264" s="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x14ac:dyDescent="0.3">
      <c r="A265" s="168"/>
      <c r="B265" s="53"/>
      <c r="C265" s="53"/>
      <c r="D265" s="3"/>
      <c r="E265" s="51"/>
      <c r="F265" s="52"/>
      <c r="G265" s="52"/>
      <c r="H265" s="52"/>
      <c r="I265" s="52"/>
      <c r="J265" s="9"/>
      <c r="K265" s="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x14ac:dyDescent="0.3">
      <c r="A266" s="168"/>
      <c r="B266" s="53"/>
      <c r="C266" s="53"/>
      <c r="D266" s="3"/>
      <c r="E266" s="51"/>
      <c r="F266" s="52"/>
      <c r="G266" s="52"/>
      <c r="H266" s="52"/>
      <c r="I266" s="52"/>
      <c r="J266" s="9"/>
      <c r="K266" s="3"/>
      <c r="L266" s="3"/>
      <c r="M266" s="3"/>
      <c r="N266" s="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x14ac:dyDescent="0.3">
      <c r="A267" s="168"/>
      <c r="B267" s="53"/>
      <c r="C267" s="53"/>
      <c r="D267" s="3"/>
      <c r="E267" s="51"/>
      <c r="F267" s="52"/>
      <c r="G267" s="52"/>
      <c r="H267" s="52"/>
      <c r="I267" s="52"/>
      <c r="J267" s="9"/>
      <c r="K267" s="3"/>
      <c r="L267" s="3"/>
      <c r="M267" s="3"/>
      <c r="N267" s="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x14ac:dyDescent="0.3">
      <c r="A268" s="168"/>
      <c r="B268" s="53"/>
      <c r="C268" s="53"/>
      <c r="D268" s="3"/>
      <c r="E268" s="51"/>
      <c r="F268" s="52"/>
      <c r="G268" s="52"/>
      <c r="H268" s="52"/>
      <c r="I268" s="52"/>
      <c r="J268" s="9"/>
      <c r="K268" s="3"/>
      <c r="L268" s="3"/>
      <c r="M268" s="3"/>
      <c r="N268" s="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x14ac:dyDescent="0.3">
      <c r="A269" s="168"/>
      <c r="B269" s="53"/>
      <c r="C269" s="53"/>
      <c r="D269" s="3"/>
      <c r="E269" s="51"/>
      <c r="F269" s="52"/>
      <c r="G269" s="52"/>
      <c r="H269" s="52"/>
      <c r="I269" s="52"/>
      <c r="J269" s="9"/>
      <c r="K269" s="3"/>
      <c r="L269" s="3"/>
      <c r="M269" s="3"/>
      <c r="N269" s="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x14ac:dyDescent="0.3">
      <c r="A270" s="168"/>
      <c r="B270" s="53"/>
      <c r="C270" s="53"/>
      <c r="D270" s="3"/>
      <c r="E270" s="51"/>
      <c r="F270" s="52"/>
      <c r="G270" s="52"/>
      <c r="H270" s="52"/>
      <c r="I270" s="52"/>
      <c r="J270" s="9"/>
      <c r="K270" s="3"/>
      <c r="L270" s="3"/>
      <c r="M270" s="3"/>
      <c r="N270" s="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x14ac:dyDescent="0.3">
      <c r="A271" s="168"/>
      <c r="B271" s="53"/>
      <c r="C271" s="53"/>
      <c r="D271" s="3"/>
      <c r="E271" s="51"/>
      <c r="F271" s="52"/>
      <c r="G271" s="52"/>
      <c r="H271" s="52"/>
      <c r="I271" s="52"/>
      <c r="J271" s="9"/>
      <c r="K271" s="3"/>
      <c r="L271" s="3"/>
      <c r="M271" s="3"/>
      <c r="N271" s="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x14ac:dyDescent="0.3">
      <c r="A272" s="168"/>
      <c r="B272" s="53"/>
      <c r="C272" s="53"/>
      <c r="D272" s="3"/>
      <c r="E272" s="51"/>
      <c r="F272" s="52"/>
      <c r="G272" s="52"/>
      <c r="H272" s="52"/>
      <c r="I272" s="52"/>
      <c r="J272" s="9"/>
      <c r="K272" s="3"/>
      <c r="L272" s="3"/>
      <c r="M272" s="3"/>
      <c r="N272" s="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x14ac:dyDescent="0.3">
      <c r="A273" s="168"/>
      <c r="B273" s="53"/>
      <c r="C273" s="53"/>
      <c r="D273" s="3"/>
      <c r="E273" s="51"/>
      <c r="F273" s="52"/>
      <c r="G273" s="52"/>
      <c r="H273" s="52"/>
      <c r="I273" s="52"/>
      <c r="J273" s="9"/>
      <c r="K273" s="3"/>
      <c r="L273" s="3"/>
      <c r="M273" s="3"/>
      <c r="N273" s="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x14ac:dyDescent="0.3">
      <c r="A274" s="168"/>
      <c r="B274" s="53"/>
      <c r="C274" s="53"/>
      <c r="D274" s="3"/>
      <c r="E274" s="51"/>
      <c r="F274" s="52"/>
      <c r="G274" s="52"/>
      <c r="H274" s="52"/>
      <c r="I274" s="52"/>
      <c r="J274" s="9"/>
      <c r="K274" s="3"/>
      <c r="L274" s="3"/>
      <c r="M274" s="3"/>
      <c r="N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x14ac:dyDescent="0.3">
      <c r="A275" s="168"/>
      <c r="B275" s="53"/>
      <c r="C275" s="53"/>
      <c r="D275" s="3"/>
      <c r="E275" s="51"/>
      <c r="F275" s="52"/>
      <c r="G275" s="52"/>
      <c r="H275" s="52"/>
      <c r="I275" s="52"/>
      <c r="J275" s="9"/>
      <c r="K275" s="3"/>
      <c r="L275" s="3"/>
      <c r="M275" s="3"/>
      <c r="N275" s="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x14ac:dyDescent="0.3">
      <c r="A276" s="168"/>
      <c r="B276" s="53"/>
      <c r="C276" s="53"/>
      <c r="D276" s="3"/>
      <c r="E276" s="51"/>
      <c r="F276" s="52"/>
      <c r="G276" s="52"/>
      <c r="H276" s="52"/>
      <c r="I276" s="52"/>
      <c r="J276" s="9"/>
      <c r="K276" s="3"/>
      <c r="L276" s="3"/>
      <c r="M276" s="3"/>
      <c r="N276" s="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x14ac:dyDescent="0.3">
      <c r="A277" s="168"/>
      <c r="B277" s="53"/>
      <c r="C277" s="53"/>
      <c r="D277" s="3"/>
      <c r="E277" s="51"/>
      <c r="F277" s="52"/>
      <c r="G277" s="52"/>
      <c r="H277" s="52"/>
      <c r="I277" s="52"/>
      <c r="J277" s="9"/>
      <c r="K277" s="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x14ac:dyDescent="0.3">
      <c r="A278" s="168"/>
      <c r="B278" s="53"/>
      <c r="C278" s="53"/>
      <c r="D278" s="3"/>
      <c r="E278" s="51"/>
      <c r="F278" s="52"/>
      <c r="G278" s="52"/>
      <c r="H278" s="52"/>
      <c r="I278" s="52"/>
      <c r="J278" s="9"/>
      <c r="K278" s="3"/>
      <c r="L278" s="3"/>
      <c r="M278" s="3"/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x14ac:dyDescent="0.3">
      <c r="A279" s="168"/>
      <c r="B279" s="53"/>
      <c r="C279" s="53"/>
      <c r="D279" s="3"/>
      <c r="E279" s="51"/>
      <c r="F279" s="52"/>
      <c r="G279" s="52"/>
      <c r="H279" s="52"/>
      <c r="I279" s="52"/>
      <c r="J279" s="9"/>
      <c r="K279" s="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x14ac:dyDescent="0.3">
      <c r="A280" s="168"/>
      <c r="B280" s="53"/>
      <c r="C280" s="53"/>
      <c r="D280" s="3"/>
      <c r="E280" s="51"/>
      <c r="F280" s="52"/>
      <c r="G280" s="52"/>
      <c r="H280" s="52"/>
      <c r="I280" s="52"/>
      <c r="J280" s="9"/>
      <c r="K280" s="3"/>
      <c r="L280" s="3"/>
      <c r="M280" s="3"/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x14ac:dyDescent="0.3">
      <c r="A281" s="168"/>
      <c r="B281" s="53"/>
      <c r="C281" s="53"/>
      <c r="D281" s="3"/>
      <c r="E281" s="51"/>
      <c r="F281" s="52"/>
      <c r="G281" s="52"/>
      <c r="H281" s="52"/>
      <c r="I281" s="52"/>
      <c r="J281" s="9"/>
      <c r="K281" s="3"/>
      <c r="L281" s="3"/>
      <c r="M281" s="3"/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x14ac:dyDescent="0.3">
      <c r="A282" s="168"/>
      <c r="B282" s="53"/>
      <c r="C282" s="53"/>
      <c r="D282" s="3"/>
      <c r="E282" s="51"/>
      <c r="F282" s="52"/>
      <c r="G282" s="52"/>
      <c r="H282" s="52"/>
      <c r="I282" s="52"/>
      <c r="J282" s="9"/>
      <c r="K282" s="3"/>
      <c r="L282" s="3"/>
      <c r="M282" s="3"/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x14ac:dyDescent="0.3">
      <c r="A283" s="168"/>
      <c r="B283" s="53"/>
      <c r="C283" s="53"/>
      <c r="D283" s="3"/>
      <c r="E283" s="51"/>
      <c r="F283" s="52"/>
      <c r="G283" s="52"/>
      <c r="H283" s="52"/>
      <c r="I283" s="52"/>
      <c r="J283" s="9"/>
      <c r="K283" s="3"/>
      <c r="L283" s="3"/>
      <c r="M283" s="3"/>
      <c r="N283" s="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x14ac:dyDescent="0.3">
      <c r="A284" s="168"/>
      <c r="B284" s="53"/>
      <c r="C284" s="53"/>
      <c r="D284" s="3"/>
      <c r="E284" s="51"/>
      <c r="F284" s="52"/>
      <c r="G284" s="52"/>
      <c r="H284" s="52"/>
      <c r="I284" s="52"/>
      <c r="J284" s="9"/>
      <c r="K284" s="3"/>
      <c r="L284" s="3"/>
      <c r="M284" s="3"/>
      <c r="N284" s="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x14ac:dyDescent="0.3">
      <c r="A285" s="168"/>
      <c r="B285" s="53"/>
      <c r="C285" s="53"/>
      <c r="D285" s="3"/>
      <c r="E285" s="51"/>
      <c r="F285" s="52"/>
      <c r="G285" s="52"/>
      <c r="H285" s="52"/>
      <c r="I285" s="52"/>
      <c r="J285" s="9"/>
      <c r="K285" s="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x14ac:dyDescent="0.3">
      <c r="A286" s="168"/>
      <c r="B286" s="53"/>
      <c r="C286" s="53"/>
      <c r="D286" s="3"/>
      <c r="E286" s="51"/>
      <c r="F286" s="52"/>
      <c r="G286" s="52"/>
      <c r="H286" s="52"/>
      <c r="I286" s="52"/>
      <c r="J286" s="9"/>
      <c r="K286" s="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x14ac:dyDescent="0.3">
      <c r="A287" s="168"/>
      <c r="B287" s="53"/>
      <c r="C287" s="53"/>
      <c r="D287" s="3"/>
      <c r="E287" s="51"/>
      <c r="F287" s="52"/>
      <c r="G287" s="52"/>
      <c r="H287" s="52"/>
      <c r="I287" s="52"/>
      <c r="J287" s="9"/>
      <c r="K287" s="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x14ac:dyDescent="0.3">
      <c r="A288" s="168"/>
      <c r="B288" s="53"/>
      <c r="C288" s="53"/>
      <c r="D288" s="3"/>
      <c r="E288" s="51"/>
      <c r="F288" s="52"/>
      <c r="G288" s="52"/>
      <c r="H288" s="52"/>
      <c r="I288" s="52"/>
      <c r="J288" s="9"/>
      <c r="K288" s="3"/>
      <c r="L288" s="3"/>
      <c r="M288" s="3"/>
      <c r="N288" s="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x14ac:dyDescent="0.3">
      <c r="A289" s="168"/>
      <c r="B289" s="53"/>
      <c r="C289" s="53"/>
      <c r="D289" s="3"/>
      <c r="E289" s="51"/>
      <c r="F289" s="52"/>
      <c r="G289" s="52"/>
      <c r="H289" s="52"/>
      <c r="I289" s="52"/>
      <c r="J289" s="9"/>
      <c r="K289" s="3"/>
      <c r="L289" s="3"/>
      <c r="M289" s="3"/>
      <c r="N289" s="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x14ac:dyDescent="0.3">
      <c r="A290" s="168"/>
      <c r="B290" s="53"/>
      <c r="C290" s="53"/>
      <c r="D290" s="3"/>
      <c r="E290" s="51"/>
      <c r="F290" s="52"/>
      <c r="G290" s="52"/>
      <c r="H290" s="52"/>
      <c r="I290" s="52"/>
      <c r="J290" s="9"/>
      <c r="K290" s="3"/>
      <c r="L290" s="3"/>
      <c r="M290" s="3"/>
      <c r="N290" s="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x14ac:dyDescent="0.3">
      <c r="A291" s="168"/>
      <c r="B291" s="53"/>
      <c r="C291" s="53"/>
      <c r="D291" s="3"/>
      <c r="E291" s="51"/>
      <c r="F291" s="52"/>
      <c r="G291" s="52"/>
      <c r="H291" s="52"/>
      <c r="I291" s="52"/>
      <c r="J291" s="9"/>
      <c r="K291" s="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x14ac:dyDescent="0.3">
      <c r="A292" s="168"/>
      <c r="B292" s="53"/>
      <c r="C292" s="53"/>
      <c r="D292" s="3"/>
      <c r="E292" s="51"/>
      <c r="F292" s="52"/>
      <c r="G292" s="52"/>
      <c r="H292" s="52"/>
      <c r="I292" s="52"/>
      <c r="J292" s="9"/>
      <c r="K292" s="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x14ac:dyDescent="0.3">
      <c r="A293" s="168"/>
      <c r="B293" s="53"/>
      <c r="C293" s="53"/>
      <c r="D293" s="3"/>
      <c r="E293" s="51"/>
      <c r="F293" s="52"/>
      <c r="G293" s="52"/>
      <c r="H293" s="52"/>
      <c r="I293" s="52"/>
      <c r="J293" s="9"/>
      <c r="K293" s="3"/>
      <c r="L293" s="3"/>
      <c r="M293" s="3"/>
      <c r="N293" s="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x14ac:dyDescent="0.3">
      <c r="A294" s="168"/>
      <c r="B294" s="53"/>
      <c r="C294" s="53"/>
      <c r="D294" s="3"/>
      <c r="E294" s="51"/>
      <c r="F294" s="52"/>
      <c r="G294" s="52"/>
      <c r="H294" s="52"/>
      <c r="I294" s="52"/>
      <c r="J294" s="9"/>
      <c r="K294" s="3"/>
      <c r="L294" s="3"/>
      <c r="M294" s="3"/>
      <c r="N294" s="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x14ac:dyDescent="0.3">
      <c r="A295" s="168"/>
      <c r="B295" s="53"/>
      <c r="C295" s="53"/>
      <c r="D295" s="3"/>
      <c r="E295" s="51"/>
      <c r="F295" s="52"/>
      <c r="G295" s="52"/>
      <c r="H295" s="52"/>
      <c r="I295" s="52"/>
      <c r="J295" s="9"/>
      <c r="K295" s="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x14ac:dyDescent="0.3">
      <c r="A296" s="168"/>
      <c r="B296" s="53"/>
      <c r="C296" s="53"/>
      <c r="D296" s="3"/>
      <c r="E296" s="51"/>
      <c r="F296" s="52"/>
      <c r="G296" s="52"/>
      <c r="H296" s="52"/>
      <c r="I296" s="52"/>
      <c r="J296" s="9"/>
      <c r="K296" s="3"/>
      <c r="L296" s="3"/>
      <c r="M296" s="3"/>
      <c r="N296" s="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x14ac:dyDescent="0.3">
      <c r="A297" s="168"/>
      <c r="B297" s="53"/>
      <c r="C297" s="53"/>
      <c r="D297" s="3"/>
      <c r="E297" s="51"/>
      <c r="F297" s="52"/>
      <c r="G297" s="52"/>
      <c r="H297" s="52"/>
      <c r="I297" s="52"/>
      <c r="J297" s="9"/>
      <c r="K297" s="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x14ac:dyDescent="0.3">
      <c r="A298" s="168"/>
      <c r="B298" s="53"/>
      <c r="C298" s="53"/>
      <c r="D298" s="3"/>
      <c r="E298" s="51"/>
      <c r="F298" s="52"/>
      <c r="G298" s="52"/>
      <c r="H298" s="52"/>
      <c r="I298" s="52"/>
      <c r="J298" s="9"/>
      <c r="K298" s="3"/>
      <c r="L298" s="3"/>
      <c r="M298" s="3"/>
      <c r="N298" s="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x14ac:dyDescent="0.3">
      <c r="A299" s="168"/>
      <c r="B299" s="53"/>
      <c r="C299" s="53"/>
      <c r="D299" s="3"/>
      <c r="E299" s="51"/>
      <c r="F299" s="52"/>
      <c r="G299" s="52"/>
      <c r="H299" s="52"/>
      <c r="I299" s="52"/>
      <c r="J299" s="9"/>
      <c r="K299" s="3"/>
      <c r="L299" s="3"/>
      <c r="M299" s="3"/>
      <c r="N299" s="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x14ac:dyDescent="0.3">
      <c r="A300" s="168"/>
      <c r="B300" s="53"/>
      <c r="C300" s="53"/>
      <c r="D300" s="3"/>
      <c r="E300" s="51"/>
      <c r="F300" s="52"/>
      <c r="G300" s="52"/>
      <c r="H300" s="52"/>
      <c r="I300" s="52"/>
      <c r="J300" s="9"/>
      <c r="K300" s="3"/>
      <c r="L300" s="3"/>
      <c r="M300" s="3"/>
      <c r="N300" s="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x14ac:dyDescent="0.3">
      <c r="A301" s="168"/>
      <c r="B301" s="53"/>
      <c r="C301" s="53"/>
      <c r="D301" s="3"/>
      <c r="E301" s="51"/>
      <c r="F301" s="52"/>
      <c r="G301" s="52"/>
      <c r="H301" s="52"/>
      <c r="I301" s="52"/>
      <c r="J301" s="9"/>
      <c r="K301" s="3"/>
      <c r="L301" s="3"/>
      <c r="M301" s="3"/>
      <c r="N301" s="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x14ac:dyDescent="0.3">
      <c r="A302" s="168"/>
      <c r="B302" s="53"/>
      <c r="C302" s="53"/>
      <c r="D302" s="3"/>
      <c r="E302" s="51"/>
      <c r="F302" s="52"/>
      <c r="G302" s="52"/>
      <c r="H302" s="52"/>
      <c r="I302" s="52"/>
      <c r="J302" s="9"/>
      <c r="K302" s="3"/>
      <c r="L302" s="3"/>
      <c r="M302" s="3"/>
      <c r="N302" s="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x14ac:dyDescent="0.3">
      <c r="A303" s="168"/>
      <c r="B303" s="53"/>
      <c r="C303" s="53"/>
      <c r="D303" s="3"/>
      <c r="E303" s="51"/>
      <c r="F303" s="52"/>
      <c r="G303" s="52"/>
      <c r="H303" s="52"/>
      <c r="I303" s="52"/>
      <c r="J303" s="9"/>
      <c r="K303" s="3"/>
      <c r="L303" s="3"/>
      <c r="M303" s="3"/>
      <c r="N303" s="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x14ac:dyDescent="0.3">
      <c r="A304" s="168"/>
      <c r="B304" s="53"/>
      <c r="C304" s="53"/>
      <c r="D304" s="3"/>
      <c r="E304" s="51"/>
      <c r="F304" s="52"/>
      <c r="G304" s="52"/>
      <c r="H304" s="52"/>
      <c r="I304" s="52"/>
      <c r="J304" s="9"/>
      <c r="K304" s="3"/>
      <c r="L304" s="3"/>
      <c r="M304" s="3"/>
      <c r="N304" s="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x14ac:dyDescent="0.3">
      <c r="A305" s="168"/>
      <c r="B305" s="53"/>
      <c r="C305" s="53"/>
      <c r="D305" s="3"/>
      <c r="E305" s="51"/>
      <c r="F305" s="52"/>
      <c r="G305" s="52"/>
      <c r="H305" s="52"/>
      <c r="I305" s="52"/>
      <c r="J305" s="9"/>
      <c r="K305" s="3"/>
      <c r="L305" s="3"/>
      <c r="M305" s="3"/>
      <c r="N305" s="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x14ac:dyDescent="0.3">
      <c r="A306" s="168"/>
      <c r="B306" s="53"/>
      <c r="C306" s="53"/>
      <c r="D306" s="3"/>
      <c r="E306" s="51"/>
      <c r="F306" s="52"/>
      <c r="G306" s="52"/>
      <c r="H306" s="52"/>
      <c r="I306" s="52"/>
      <c r="J306" s="9"/>
      <c r="K306" s="3"/>
      <c r="L306" s="3"/>
      <c r="M306" s="3"/>
      <c r="N306" s="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x14ac:dyDescent="0.3">
      <c r="A307" s="168"/>
      <c r="B307" s="53"/>
      <c r="C307" s="53"/>
      <c r="D307" s="3"/>
      <c r="E307" s="51"/>
      <c r="F307" s="52"/>
      <c r="G307" s="52"/>
      <c r="H307" s="52"/>
      <c r="I307" s="52"/>
      <c r="J307" s="9"/>
      <c r="K307" s="3"/>
      <c r="L307" s="3"/>
      <c r="M307" s="3"/>
      <c r="N307" s="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x14ac:dyDescent="0.3">
      <c r="A308" s="168"/>
      <c r="B308" s="53"/>
      <c r="C308" s="53"/>
      <c r="D308" s="3"/>
      <c r="E308" s="51"/>
      <c r="F308" s="52"/>
      <c r="G308" s="52"/>
      <c r="H308" s="52"/>
      <c r="I308" s="52"/>
      <c r="J308" s="9"/>
      <c r="K308" s="3"/>
      <c r="L308" s="3"/>
      <c r="M308" s="3"/>
      <c r="N308" s="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x14ac:dyDescent="0.3">
      <c r="A309" s="168"/>
      <c r="B309" s="53"/>
      <c r="C309" s="53"/>
      <c r="D309" s="3"/>
      <c r="E309" s="51"/>
      <c r="F309" s="52"/>
      <c r="G309" s="52"/>
      <c r="H309" s="52"/>
      <c r="I309" s="52"/>
      <c r="J309" s="9"/>
      <c r="K309" s="3"/>
      <c r="L309" s="3"/>
      <c r="M309" s="3"/>
      <c r="N309" s="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x14ac:dyDescent="0.3">
      <c r="A310" s="168"/>
      <c r="B310" s="53"/>
      <c r="C310" s="53"/>
      <c r="D310" s="3"/>
      <c r="E310" s="51"/>
      <c r="F310" s="52"/>
      <c r="G310" s="52"/>
      <c r="H310" s="52"/>
      <c r="I310" s="52"/>
      <c r="J310" s="9"/>
      <c r="K310" s="3"/>
      <c r="L310" s="3"/>
      <c r="M310" s="3"/>
      <c r="N310" s="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x14ac:dyDescent="0.3">
      <c r="A311" s="168"/>
      <c r="B311" s="53"/>
      <c r="C311" s="53"/>
      <c r="D311" s="3"/>
      <c r="E311" s="51"/>
      <c r="F311" s="52"/>
      <c r="G311" s="52"/>
      <c r="H311" s="52"/>
      <c r="I311" s="52"/>
      <c r="J311" s="9"/>
      <c r="K311" s="3"/>
      <c r="L311" s="3"/>
      <c r="M311" s="3"/>
      <c r="N311" s="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x14ac:dyDescent="0.3">
      <c r="A312" s="168"/>
      <c r="B312" s="53"/>
      <c r="C312" s="53"/>
      <c r="D312" s="3"/>
      <c r="E312" s="51"/>
      <c r="F312" s="52"/>
      <c r="G312" s="52"/>
      <c r="H312" s="52"/>
      <c r="I312" s="52"/>
      <c r="J312" s="9"/>
      <c r="K312" s="3"/>
      <c r="L312" s="3"/>
      <c r="M312" s="3"/>
      <c r="N312" s="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x14ac:dyDescent="0.3">
      <c r="A313" s="168"/>
      <c r="B313" s="53"/>
      <c r="C313" s="53"/>
      <c r="D313" s="3"/>
      <c r="E313" s="51"/>
      <c r="F313" s="52"/>
      <c r="G313" s="52"/>
      <c r="H313" s="52"/>
      <c r="I313" s="52"/>
      <c r="J313" s="9"/>
      <c r="K313" s="3"/>
      <c r="L313" s="3"/>
      <c r="M313" s="3"/>
      <c r="N313" s="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x14ac:dyDescent="0.3">
      <c r="A314" s="168"/>
      <c r="B314" s="53"/>
      <c r="C314" s="53"/>
      <c r="D314" s="3"/>
      <c r="E314" s="51"/>
      <c r="F314" s="52"/>
      <c r="G314" s="52"/>
      <c r="H314" s="52"/>
      <c r="I314" s="52"/>
      <c r="J314" s="9"/>
      <c r="K314" s="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x14ac:dyDescent="0.3">
      <c r="A315" s="168"/>
      <c r="B315" s="53"/>
      <c r="C315" s="53"/>
      <c r="D315" s="3"/>
      <c r="E315" s="51"/>
      <c r="F315" s="52"/>
      <c r="G315" s="52"/>
      <c r="H315" s="52"/>
      <c r="I315" s="52"/>
      <c r="J315" s="9"/>
      <c r="K315" s="3"/>
      <c r="L315" s="3"/>
      <c r="M315" s="3"/>
      <c r="N315" s="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x14ac:dyDescent="0.3">
      <c r="A316" s="168"/>
      <c r="B316" s="53"/>
      <c r="C316" s="53"/>
      <c r="D316" s="3"/>
      <c r="E316" s="51"/>
      <c r="F316" s="52"/>
      <c r="G316" s="52"/>
      <c r="H316" s="52"/>
      <c r="I316" s="52"/>
      <c r="J316" s="9"/>
      <c r="K316" s="3"/>
      <c r="L316" s="3"/>
      <c r="M316" s="3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x14ac:dyDescent="0.3">
      <c r="A317" s="168"/>
      <c r="B317" s="53"/>
      <c r="C317" s="53"/>
      <c r="D317" s="3"/>
      <c r="E317" s="51"/>
      <c r="F317" s="52"/>
      <c r="G317" s="52"/>
      <c r="H317" s="52"/>
      <c r="I317" s="52"/>
      <c r="J317" s="9"/>
      <c r="K317" s="3"/>
      <c r="L317" s="3"/>
      <c r="M317" s="3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x14ac:dyDescent="0.3">
      <c r="A318" s="168"/>
      <c r="B318" s="53"/>
      <c r="C318" s="53"/>
      <c r="D318" s="3"/>
      <c r="E318" s="51"/>
      <c r="F318" s="52"/>
      <c r="G318" s="52"/>
      <c r="H318" s="52"/>
      <c r="I318" s="52"/>
      <c r="J318" s="9"/>
      <c r="K318" s="3"/>
      <c r="L318" s="3"/>
      <c r="M318" s="3"/>
      <c r="N318" s="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x14ac:dyDescent="0.3">
      <c r="A319" s="168"/>
      <c r="B319" s="53"/>
      <c r="C319" s="53"/>
      <c r="D319" s="3"/>
      <c r="E319" s="51"/>
      <c r="F319" s="52"/>
      <c r="G319" s="52"/>
      <c r="H319" s="52"/>
      <c r="I319" s="52"/>
      <c r="J319" s="9"/>
      <c r="K319" s="3"/>
      <c r="L319" s="3"/>
      <c r="M319" s="3"/>
      <c r="N319" s="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x14ac:dyDescent="0.3">
      <c r="A320" s="168"/>
      <c r="B320" s="53"/>
      <c r="C320" s="53"/>
      <c r="D320" s="3"/>
      <c r="E320" s="51"/>
      <c r="F320" s="52"/>
      <c r="G320" s="52"/>
      <c r="H320" s="52"/>
      <c r="I320" s="52"/>
      <c r="J320" s="9"/>
      <c r="K320" s="3"/>
      <c r="L320" s="3"/>
      <c r="M320" s="3"/>
      <c r="N320" s="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x14ac:dyDescent="0.3">
      <c r="A321" s="168"/>
      <c r="B321" s="53"/>
      <c r="C321" s="53"/>
      <c r="D321" s="3"/>
      <c r="E321" s="51"/>
      <c r="F321" s="52"/>
      <c r="G321" s="52"/>
      <c r="H321" s="52"/>
      <c r="I321" s="52"/>
      <c r="J321" s="9"/>
      <c r="K321" s="3"/>
      <c r="L321" s="3"/>
      <c r="M321" s="3"/>
      <c r="N321" s="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x14ac:dyDescent="0.3">
      <c r="A322" s="168"/>
      <c r="B322" s="53"/>
      <c r="C322" s="53"/>
      <c r="D322" s="3"/>
      <c r="E322" s="51"/>
      <c r="F322" s="52"/>
      <c r="G322" s="52"/>
      <c r="H322" s="52"/>
      <c r="I322" s="52"/>
      <c r="J322" s="9"/>
      <c r="K322" s="3"/>
      <c r="L322" s="3"/>
      <c r="M322" s="3"/>
      <c r="N322" s="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x14ac:dyDescent="0.3">
      <c r="A323" s="168"/>
      <c r="B323" s="53"/>
      <c r="C323" s="53"/>
      <c r="D323" s="3"/>
      <c r="E323" s="51"/>
      <c r="F323" s="52"/>
      <c r="G323" s="52"/>
      <c r="H323" s="52"/>
      <c r="I323" s="52"/>
      <c r="J323" s="9"/>
      <c r="K323" s="3"/>
      <c r="L323" s="3"/>
      <c r="M323" s="3"/>
      <c r="N323" s="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x14ac:dyDescent="0.3">
      <c r="A324" s="168"/>
      <c r="B324" s="53"/>
      <c r="C324" s="53"/>
      <c r="D324" s="3"/>
      <c r="E324" s="51"/>
      <c r="F324" s="52"/>
      <c r="G324" s="52"/>
      <c r="H324" s="52"/>
      <c r="I324" s="52"/>
      <c r="J324" s="9"/>
      <c r="K324" s="3"/>
      <c r="L324" s="3"/>
      <c r="M324" s="3"/>
      <c r="N324" s="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x14ac:dyDescent="0.3">
      <c r="A325" s="168"/>
      <c r="B325" s="53"/>
      <c r="C325" s="53"/>
      <c r="D325" s="3"/>
      <c r="E325" s="51"/>
      <c r="F325" s="52"/>
      <c r="G325" s="52"/>
      <c r="H325" s="52"/>
      <c r="I325" s="52"/>
      <c r="J325" s="9"/>
      <c r="K325" s="3"/>
      <c r="L325" s="3"/>
      <c r="M325" s="3"/>
      <c r="N325" s="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x14ac:dyDescent="0.3">
      <c r="A326" s="168"/>
      <c r="B326" s="53"/>
      <c r="C326" s="53"/>
      <c r="D326" s="3"/>
      <c r="E326" s="51"/>
      <c r="F326" s="52"/>
      <c r="G326" s="52"/>
      <c r="H326" s="52"/>
      <c r="I326" s="52"/>
      <c r="J326" s="9"/>
      <c r="K326" s="3"/>
      <c r="L326" s="3"/>
      <c r="M326" s="3"/>
      <c r="N326" s="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x14ac:dyDescent="0.3">
      <c r="A327" s="168"/>
      <c r="B327" s="53"/>
      <c r="C327" s="53"/>
      <c r="D327" s="3"/>
      <c r="E327" s="51"/>
      <c r="F327" s="52"/>
      <c r="G327" s="52"/>
      <c r="H327" s="52"/>
      <c r="I327" s="52"/>
      <c r="J327" s="9"/>
      <c r="K327" s="3"/>
      <c r="L327" s="3"/>
      <c r="M327" s="3"/>
      <c r="N327" s="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x14ac:dyDescent="0.3">
      <c r="A328" s="168"/>
      <c r="B328" s="53"/>
      <c r="C328" s="53"/>
      <c r="D328" s="3"/>
      <c r="E328" s="51"/>
      <c r="F328" s="52"/>
      <c r="G328" s="52"/>
      <c r="H328" s="52"/>
      <c r="I328" s="52"/>
      <c r="J328" s="9"/>
      <c r="K328" s="3"/>
      <c r="L328" s="3"/>
      <c r="M328" s="3"/>
      <c r="N328" s="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x14ac:dyDescent="0.3">
      <c r="A329" s="168"/>
      <c r="B329" s="53"/>
      <c r="C329" s="53"/>
      <c r="D329" s="3"/>
      <c r="E329" s="51"/>
      <c r="F329" s="52"/>
      <c r="G329" s="52"/>
      <c r="H329" s="52"/>
      <c r="I329" s="52"/>
      <c r="J329" s="9"/>
      <c r="K329" s="3"/>
      <c r="L329" s="3"/>
      <c r="M329" s="3"/>
      <c r="N329" s="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x14ac:dyDescent="0.3">
      <c r="A330" s="168"/>
      <c r="B330" s="53"/>
      <c r="C330" s="53"/>
      <c r="D330" s="3"/>
      <c r="E330" s="51"/>
      <c r="F330" s="52"/>
      <c r="G330" s="52"/>
      <c r="H330" s="52"/>
      <c r="I330" s="52"/>
      <c r="J330" s="9"/>
      <c r="K330" s="3"/>
      <c r="L330" s="3"/>
      <c r="M330" s="3"/>
      <c r="N330" s="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x14ac:dyDescent="0.3">
      <c r="A331" s="168"/>
      <c r="B331" s="53"/>
      <c r="C331" s="53"/>
      <c r="D331" s="3"/>
      <c r="E331" s="51"/>
      <c r="F331" s="52"/>
      <c r="G331" s="52"/>
      <c r="H331" s="52"/>
      <c r="I331" s="52"/>
      <c r="J331" s="9"/>
      <c r="K331" s="3"/>
      <c r="L331" s="3"/>
      <c r="M331" s="3"/>
      <c r="N331" s="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x14ac:dyDescent="0.3">
      <c r="A332" s="168"/>
      <c r="B332" s="53"/>
      <c r="C332" s="53"/>
      <c r="D332" s="3"/>
      <c r="E332" s="51"/>
      <c r="F332" s="52"/>
      <c r="G332" s="52"/>
      <c r="H332" s="52"/>
      <c r="I332" s="52"/>
      <c r="J332" s="9"/>
      <c r="K332" s="3"/>
      <c r="L332" s="3"/>
      <c r="M332" s="3"/>
      <c r="N332" s="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x14ac:dyDescent="0.3">
      <c r="A333" s="168"/>
      <c r="B333" s="53"/>
      <c r="C333" s="53"/>
      <c r="D333" s="3"/>
      <c r="E333" s="51"/>
      <c r="F333" s="52"/>
      <c r="G333" s="52"/>
      <c r="H333" s="52"/>
      <c r="I333" s="52"/>
      <c r="J333" s="9"/>
      <c r="K333" s="3"/>
      <c r="L333" s="3"/>
      <c r="M333" s="3"/>
      <c r="N333" s="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x14ac:dyDescent="0.3">
      <c r="A334" s="168"/>
      <c r="B334" s="53"/>
      <c r="C334" s="53"/>
      <c r="D334" s="3"/>
      <c r="E334" s="51"/>
      <c r="F334" s="52"/>
      <c r="G334" s="52"/>
      <c r="H334" s="52"/>
      <c r="I334" s="52"/>
      <c r="J334" s="9"/>
      <c r="K334" s="3"/>
      <c r="L334" s="3"/>
      <c r="M334" s="3"/>
      <c r="N334" s="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x14ac:dyDescent="0.3">
      <c r="A335" s="168"/>
      <c r="B335" s="53"/>
      <c r="C335" s="53"/>
      <c r="D335" s="3"/>
      <c r="E335" s="51"/>
      <c r="F335" s="52"/>
      <c r="G335" s="52"/>
      <c r="H335" s="52"/>
      <c r="I335" s="52"/>
      <c r="J335" s="9"/>
      <c r="K335" s="3"/>
      <c r="L335" s="3"/>
      <c r="M335" s="3"/>
      <c r="N335" s="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x14ac:dyDescent="0.3">
      <c r="A336" s="168"/>
      <c r="B336" s="53"/>
      <c r="C336" s="53"/>
      <c r="D336" s="3"/>
      <c r="E336" s="51"/>
      <c r="F336" s="52"/>
      <c r="G336" s="52"/>
      <c r="H336" s="52"/>
      <c r="I336" s="52"/>
      <c r="J336" s="9"/>
      <c r="K336" s="3"/>
      <c r="L336" s="3"/>
      <c r="M336" s="3"/>
      <c r="N336" s="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x14ac:dyDescent="0.3">
      <c r="A337" s="168"/>
      <c r="B337" s="53"/>
      <c r="C337" s="53"/>
      <c r="D337" s="3"/>
      <c r="E337" s="51"/>
      <c r="F337" s="52"/>
      <c r="G337" s="52"/>
      <c r="H337" s="52"/>
      <c r="I337" s="52"/>
      <c r="J337" s="9"/>
      <c r="K337" s="3"/>
      <c r="L337" s="3"/>
      <c r="M337" s="3"/>
      <c r="N337" s="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x14ac:dyDescent="0.3">
      <c r="A338" s="168"/>
      <c r="B338" s="53"/>
      <c r="C338" s="53"/>
      <c r="D338" s="3"/>
      <c r="E338" s="51"/>
      <c r="F338" s="52"/>
      <c r="G338" s="52"/>
      <c r="H338" s="52"/>
      <c r="I338" s="52"/>
      <c r="J338" s="9"/>
      <c r="K338" s="3"/>
      <c r="L338" s="3"/>
      <c r="M338" s="3"/>
      <c r="N338" s="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x14ac:dyDescent="0.3">
      <c r="A339" s="168"/>
      <c r="B339" s="53"/>
      <c r="C339" s="53"/>
      <c r="D339" s="3"/>
      <c r="E339" s="51"/>
      <c r="F339" s="52"/>
      <c r="G339" s="52"/>
      <c r="H339" s="52"/>
      <c r="I339" s="52"/>
      <c r="J339" s="9"/>
      <c r="K339" s="3"/>
      <c r="L339" s="3"/>
      <c r="M339" s="3"/>
      <c r="N339" s="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x14ac:dyDescent="0.3">
      <c r="A340" s="168"/>
      <c r="B340" s="53"/>
      <c r="C340" s="53"/>
      <c r="D340" s="3"/>
      <c r="E340" s="51"/>
      <c r="F340" s="52"/>
      <c r="G340" s="52"/>
      <c r="H340" s="52"/>
      <c r="I340" s="52"/>
      <c r="J340" s="9"/>
      <c r="K340" s="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x14ac:dyDescent="0.3">
      <c r="A341" s="168"/>
      <c r="B341" s="53"/>
      <c r="C341" s="53"/>
      <c r="D341" s="3"/>
      <c r="E341" s="51"/>
      <c r="F341" s="52"/>
      <c r="G341" s="52"/>
      <c r="H341" s="52"/>
      <c r="I341" s="52"/>
      <c r="J341" s="9"/>
      <c r="K341" s="3"/>
      <c r="L341" s="3"/>
      <c r="M341" s="3"/>
      <c r="N341" s="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x14ac:dyDescent="0.3">
      <c r="A342" s="168"/>
      <c r="B342" s="53"/>
      <c r="C342" s="53"/>
      <c r="D342" s="3"/>
      <c r="E342" s="51"/>
      <c r="F342" s="52"/>
      <c r="G342" s="52"/>
      <c r="H342" s="52"/>
      <c r="I342" s="52"/>
      <c r="J342" s="9"/>
      <c r="K342" s="3"/>
      <c r="L342" s="3"/>
      <c r="M342" s="3"/>
      <c r="N342" s="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x14ac:dyDescent="0.3">
      <c r="A343" s="168"/>
      <c r="B343" s="53"/>
      <c r="C343" s="53"/>
      <c r="D343" s="3"/>
      <c r="E343" s="51"/>
      <c r="F343" s="52"/>
      <c r="G343" s="52"/>
      <c r="H343" s="52"/>
      <c r="I343" s="52"/>
      <c r="J343" s="9"/>
      <c r="K343" s="3"/>
      <c r="L343" s="3"/>
      <c r="M343" s="3"/>
      <c r="N343" s="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x14ac:dyDescent="0.3">
      <c r="A344" s="168"/>
      <c r="B344" s="53"/>
      <c r="C344" s="53"/>
      <c r="D344" s="3"/>
      <c r="E344" s="51"/>
      <c r="F344" s="52"/>
      <c r="G344" s="52"/>
      <c r="H344" s="52"/>
      <c r="I344" s="52"/>
      <c r="J344" s="9"/>
      <c r="K344" s="3"/>
      <c r="L344" s="3"/>
      <c r="M344" s="3"/>
      <c r="N344" s="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x14ac:dyDescent="0.3">
      <c r="A345" s="168"/>
      <c r="B345" s="53"/>
      <c r="C345" s="53"/>
      <c r="D345" s="3"/>
      <c r="E345" s="51"/>
      <c r="F345" s="52"/>
      <c r="G345" s="52"/>
      <c r="H345" s="52"/>
      <c r="I345" s="52"/>
      <c r="J345" s="9"/>
      <c r="K345" s="3"/>
      <c r="L345" s="3"/>
      <c r="M345" s="3"/>
      <c r="N345" s="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x14ac:dyDescent="0.3">
      <c r="A346" s="168"/>
      <c r="B346" s="53"/>
      <c r="C346" s="53"/>
      <c r="D346" s="3"/>
      <c r="E346" s="51"/>
      <c r="F346" s="52"/>
      <c r="G346" s="52"/>
      <c r="H346" s="52"/>
      <c r="I346" s="52"/>
      <c r="J346" s="9"/>
      <c r="K346" s="3"/>
      <c r="L346" s="3"/>
      <c r="M346" s="3"/>
      <c r="N346" s="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x14ac:dyDescent="0.3">
      <c r="A347" s="168"/>
      <c r="B347" s="53"/>
      <c r="C347" s="53"/>
      <c r="D347" s="3"/>
      <c r="E347" s="51"/>
      <c r="F347" s="52"/>
      <c r="G347" s="52"/>
      <c r="H347" s="52"/>
      <c r="I347" s="52"/>
      <c r="J347" s="9"/>
      <c r="K347" s="3"/>
      <c r="L347" s="3"/>
      <c r="M347" s="3"/>
      <c r="N347" s="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x14ac:dyDescent="0.3">
      <c r="A348" s="168"/>
      <c r="B348" s="53"/>
      <c r="C348" s="53"/>
      <c r="D348" s="3"/>
      <c r="E348" s="51"/>
      <c r="F348" s="52"/>
      <c r="G348" s="52"/>
      <c r="H348" s="52"/>
      <c r="I348" s="52"/>
      <c r="J348" s="9"/>
      <c r="K348" s="3"/>
      <c r="L348" s="3"/>
      <c r="M348" s="3"/>
      <c r="N348" s="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x14ac:dyDescent="0.3">
      <c r="A349" s="168"/>
      <c r="B349" s="53"/>
      <c r="C349" s="53"/>
      <c r="D349" s="3"/>
      <c r="E349" s="51"/>
      <c r="F349" s="52"/>
      <c r="G349" s="52"/>
      <c r="H349" s="52"/>
      <c r="I349" s="52"/>
      <c r="J349" s="9"/>
      <c r="K349" s="3"/>
      <c r="L349" s="3"/>
      <c r="M349" s="3"/>
      <c r="N349" s="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x14ac:dyDescent="0.3">
      <c r="A350" s="168"/>
      <c r="B350" s="53"/>
      <c r="C350" s="53"/>
      <c r="D350" s="3"/>
      <c r="E350" s="51"/>
      <c r="F350" s="52"/>
      <c r="G350" s="52"/>
      <c r="H350" s="52"/>
      <c r="I350" s="52"/>
      <c r="J350" s="9"/>
      <c r="K350" s="3"/>
      <c r="L350" s="3"/>
      <c r="M350" s="3"/>
      <c r="N350" s="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x14ac:dyDescent="0.3">
      <c r="A351" s="168"/>
      <c r="B351" s="53"/>
      <c r="C351" s="53"/>
      <c r="D351" s="3"/>
      <c r="E351" s="51"/>
      <c r="F351" s="52"/>
      <c r="G351" s="52"/>
      <c r="H351" s="52"/>
      <c r="I351" s="52"/>
      <c r="J351" s="9"/>
      <c r="K351" s="3"/>
      <c r="L351" s="3"/>
      <c r="M351" s="3"/>
      <c r="N351" s="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x14ac:dyDescent="0.3">
      <c r="A352" s="168"/>
      <c r="B352" s="53"/>
      <c r="C352" s="53"/>
      <c r="D352" s="3"/>
      <c r="E352" s="51"/>
      <c r="F352" s="52"/>
      <c r="G352" s="52"/>
      <c r="H352" s="52"/>
      <c r="I352" s="52"/>
      <c r="J352" s="9"/>
      <c r="K352" s="3"/>
      <c r="L352" s="3"/>
      <c r="M352" s="3"/>
      <c r="N352" s="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x14ac:dyDescent="0.3">
      <c r="A353" s="168"/>
      <c r="B353" s="53"/>
      <c r="C353" s="53"/>
      <c r="D353" s="3"/>
      <c r="E353" s="51"/>
      <c r="F353" s="52"/>
      <c r="G353" s="52"/>
      <c r="H353" s="52"/>
      <c r="I353" s="52"/>
      <c r="J353" s="9"/>
      <c r="K353" s="3"/>
      <c r="L353" s="3"/>
      <c r="M353" s="3"/>
      <c r="N353" s="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x14ac:dyDescent="0.3">
      <c r="A354" s="168"/>
      <c r="B354" s="53"/>
      <c r="C354" s="53"/>
      <c r="D354" s="3"/>
      <c r="E354" s="51"/>
      <c r="F354" s="52"/>
      <c r="G354" s="52"/>
      <c r="H354" s="52"/>
      <c r="I354" s="52"/>
      <c r="J354" s="9"/>
      <c r="K354" s="3"/>
      <c r="L354" s="3"/>
      <c r="M354" s="3"/>
      <c r="N354" s="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x14ac:dyDescent="0.3">
      <c r="A355" s="168"/>
      <c r="B355" s="53"/>
      <c r="C355" s="53"/>
      <c r="D355" s="3"/>
      <c r="E355" s="51"/>
      <c r="F355" s="52"/>
      <c r="G355" s="52"/>
      <c r="H355" s="52"/>
      <c r="I355" s="52"/>
      <c r="J355" s="9"/>
      <c r="K355" s="3"/>
      <c r="L355" s="3"/>
      <c r="M355" s="3"/>
      <c r="N355" s="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x14ac:dyDescent="0.3">
      <c r="A356" s="168"/>
      <c r="B356" s="53"/>
      <c r="C356" s="53"/>
      <c r="D356" s="3"/>
      <c r="E356" s="51"/>
      <c r="F356" s="52"/>
      <c r="G356" s="52"/>
      <c r="H356" s="52"/>
      <c r="I356" s="52"/>
      <c r="J356" s="9"/>
      <c r="K356" s="3"/>
      <c r="L356" s="3"/>
      <c r="M356" s="3"/>
      <c r="N356" s="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x14ac:dyDescent="0.3">
      <c r="A357" s="168"/>
      <c r="B357" s="53"/>
      <c r="C357" s="53"/>
      <c r="D357" s="3"/>
      <c r="E357" s="51"/>
      <c r="F357" s="52"/>
      <c r="G357" s="52"/>
      <c r="H357" s="52"/>
      <c r="I357" s="52"/>
      <c r="J357" s="9"/>
      <c r="K357" s="3"/>
      <c r="L357" s="3"/>
      <c r="M357" s="3"/>
      <c r="N357" s="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x14ac:dyDescent="0.3">
      <c r="A358" s="168"/>
      <c r="B358" s="53"/>
      <c r="C358" s="53"/>
      <c r="D358" s="3"/>
      <c r="E358" s="51"/>
      <c r="F358" s="52"/>
      <c r="G358" s="52"/>
      <c r="H358" s="52"/>
      <c r="I358" s="52"/>
      <c r="J358" s="9"/>
      <c r="K358" s="3"/>
      <c r="L358" s="3"/>
      <c r="M358" s="3"/>
      <c r="N358" s="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x14ac:dyDescent="0.3">
      <c r="A359" s="168"/>
      <c r="B359" s="53"/>
      <c r="C359" s="53"/>
      <c r="D359" s="3"/>
      <c r="E359" s="51"/>
      <c r="F359" s="52"/>
      <c r="G359" s="52"/>
      <c r="H359" s="52"/>
      <c r="I359" s="52"/>
      <c r="J359" s="9"/>
      <c r="K359" s="3"/>
      <c r="L359" s="3"/>
      <c r="M359" s="3"/>
      <c r="N359" s="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x14ac:dyDescent="0.3">
      <c r="A360" s="168"/>
      <c r="B360" s="53"/>
      <c r="C360" s="53"/>
      <c r="D360" s="3"/>
      <c r="E360" s="51"/>
      <c r="F360" s="52"/>
      <c r="G360" s="52"/>
      <c r="H360" s="52"/>
      <c r="I360" s="52"/>
      <c r="J360" s="9"/>
      <c r="K360" s="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x14ac:dyDescent="0.3">
      <c r="A361" s="168"/>
      <c r="B361" s="53"/>
      <c r="C361" s="53"/>
      <c r="D361" s="3"/>
      <c r="E361" s="51"/>
      <c r="F361" s="52"/>
      <c r="G361" s="52"/>
      <c r="H361" s="52"/>
      <c r="I361" s="52"/>
      <c r="J361" s="9"/>
      <c r="K361" s="3"/>
      <c r="L361" s="3"/>
      <c r="M361" s="3"/>
      <c r="N361" s="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x14ac:dyDescent="0.3">
      <c r="A362" s="168"/>
      <c r="B362" s="53"/>
      <c r="C362" s="53"/>
      <c r="D362" s="3"/>
      <c r="E362" s="51"/>
      <c r="F362" s="52"/>
      <c r="G362" s="52"/>
      <c r="H362" s="52"/>
      <c r="I362" s="52"/>
      <c r="J362" s="9"/>
      <c r="K362" s="3"/>
      <c r="L362" s="3"/>
      <c r="M362" s="3"/>
      <c r="N362" s="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x14ac:dyDescent="0.3">
      <c r="A363" s="168"/>
      <c r="B363" s="53"/>
      <c r="C363" s="53"/>
      <c r="D363" s="3"/>
      <c r="E363" s="51"/>
      <c r="F363" s="52"/>
      <c r="G363" s="52"/>
      <c r="H363" s="52"/>
      <c r="I363" s="52"/>
      <c r="J363" s="9"/>
      <c r="K363" s="3"/>
      <c r="L363" s="3"/>
      <c r="M363" s="3"/>
      <c r="N363" s="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x14ac:dyDescent="0.3">
      <c r="A364" s="168"/>
      <c r="B364" s="53"/>
      <c r="C364" s="53"/>
      <c r="D364" s="3"/>
      <c r="E364" s="51"/>
      <c r="F364" s="52"/>
      <c r="G364" s="52"/>
      <c r="H364" s="52"/>
      <c r="I364" s="52"/>
      <c r="J364" s="9"/>
      <c r="K364" s="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x14ac:dyDescent="0.3">
      <c r="A365" s="168"/>
      <c r="B365" s="53"/>
      <c r="C365" s="53"/>
      <c r="D365" s="3"/>
      <c r="E365" s="51"/>
      <c r="F365" s="52"/>
      <c r="G365" s="52"/>
      <c r="H365" s="52"/>
      <c r="I365" s="52"/>
      <c r="J365" s="9"/>
      <c r="K365" s="3"/>
      <c r="L365" s="3"/>
      <c r="M365" s="3"/>
      <c r="N365" s="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x14ac:dyDescent="0.3">
      <c r="A366" s="168"/>
      <c r="B366" s="53"/>
      <c r="C366" s="53"/>
      <c r="D366" s="3"/>
      <c r="E366" s="51"/>
      <c r="F366" s="52"/>
      <c r="G366" s="52"/>
      <c r="H366" s="52"/>
      <c r="I366" s="52"/>
      <c r="J366" s="9"/>
      <c r="K366" s="3"/>
      <c r="L366" s="3"/>
      <c r="M366" s="3"/>
      <c r="N366" s="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x14ac:dyDescent="0.3">
      <c r="A367" s="168"/>
      <c r="B367" s="53"/>
      <c r="C367" s="53"/>
      <c r="D367" s="3"/>
      <c r="E367" s="51"/>
      <c r="F367" s="52"/>
      <c r="G367" s="52"/>
      <c r="H367" s="52"/>
      <c r="I367" s="52"/>
      <c r="J367" s="9"/>
      <c r="K367" s="3"/>
      <c r="L367" s="3"/>
      <c r="M367" s="3"/>
      <c r="N367" s="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x14ac:dyDescent="0.3">
      <c r="A368" s="168"/>
      <c r="B368" s="53"/>
      <c r="C368" s="53"/>
      <c r="D368" s="3"/>
      <c r="E368" s="51"/>
      <c r="F368" s="52"/>
      <c r="G368" s="52"/>
      <c r="H368" s="52"/>
      <c r="I368" s="52"/>
      <c r="J368" s="9"/>
      <c r="K368" s="3"/>
      <c r="L368" s="3"/>
      <c r="M368" s="3"/>
      <c r="N368" s="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x14ac:dyDescent="0.3">
      <c r="A369" s="168"/>
      <c r="B369" s="53"/>
      <c r="C369" s="53"/>
      <c r="D369" s="3"/>
      <c r="E369" s="51"/>
      <c r="F369" s="52"/>
      <c r="G369" s="52"/>
      <c r="H369" s="52"/>
      <c r="I369" s="52"/>
      <c r="J369" s="9"/>
      <c r="K369" s="3"/>
      <c r="L369" s="3"/>
      <c r="M369" s="3"/>
      <c r="N369" s="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x14ac:dyDescent="0.3">
      <c r="A370" s="168"/>
      <c r="B370" s="53"/>
      <c r="C370" s="53"/>
      <c r="D370" s="3"/>
      <c r="E370" s="51"/>
      <c r="F370" s="52"/>
      <c r="G370" s="52"/>
      <c r="H370" s="52"/>
      <c r="I370" s="52"/>
      <c r="J370" s="9"/>
      <c r="K370" s="3"/>
      <c r="L370" s="3"/>
      <c r="M370" s="3"/>
      <c r="N370" s="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x14ac:dyDescent="0.3">
      <c r="A371" s="168"/>
      <c r="B371" s="53"/>
      <c r="C371" s="53"/>
      <c r="D371" s="3"/>
      <c r="E371" s="51"/>
      <c r="F371" s="52"/>
      <c r="G371" s="52"/>
      <c r="H371" s="52"/>
      <c r="I371" s="52"/>
      <c r="J371" s="9"/>
      <c r="K371" s="3"/>
      <c r="L371" s="3"/>
      <c r="M371" s="3"/>
      <c r="N371" s="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x14ac:dyDescent="0.3">
      <c r="A372" s="168"/>
      <c r="B372" s="53"/>
      <c r="C372" s="53"/>
      <c r="D372" s="3"/>
      <c r="E372" s="51"/>
      <c r="F372" s="52"/>
      <c r="G372" s="52"/>
      <c r="H372" s="52"/>
      <c r="I372" s="52"/>
      <c r="J372" s="9"/>
      <c r="K372" s="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x14ac:dyDescent="0.3">
      <c r="A373" s="168"/>
      <c r="B373" s="53"/>
      <c r="C373" s="53"/>
      <c r="D373" s="3"/>
      <c r="E373" s="51"/>
      <c r="F373" s="52"/>
      <c r="G373" s="52"/>
      <c r="H373" s="52"/>
      <c r="I373" s="52"/>
      <c r="J373" s="9"/>
      <c r="K373" s="3"/>
      <c r="L373" s="3"/>
      <c r="M373" s="3"/>
      <c r="N373" s="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x14ac:dyDescent="0.3">
      <c r="A374" s="168"/>
      <c r="B374" s="53"/>
      <c r="C374" s="53"/>
      <c r="D374" s="3"/>
      <c r="E374" s="51"/>
      <c r="F374" s="52"/>
      <c r="G374" s="52"/>
      <c r="H374" s="52"/>
      <c r="I374" s="52"/>
      <c r="J374" s="9"/>
      <c r="K374" s="3"/>
      <c r="L374" s="3"/>
      <c r="M374" s="3"/>
      <c r="N374" s="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x14ac:dyDescent="0.3">
      <c r="A375" s="168"/>
      <c r="B375" s="53"/>
      <c r="C375" s="53"/>
      <c r="D375" s="3"/>
      <c r="E375" s="51"/>
      <c r="F375" s="52"/>
      <c r="G375" s="52"/>
      <c r="H375" s="52"/>
      <c r="I375" s="52"/>
      <c r="J375" s="9"/>
      <c r="K375" s="3"/>
      <c r="L375" s="3"/>
      <c r="M375" s="3"/>
      <c r="N375" s="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x14ac:dyDescent="0.3">
      <c r="A376" s="168"/>
      <c r="B376" s="53"/>
      <c r="C376" s="53"/>
      <c r="D376" s="3"/>
      <c r="E376" s="51"/>
      <c r="F376" s="52"/>
      <c r="G376" s="52"/>
      <c r="H376" s="52"/>
      <c r="I376" s="52"/>
      <c r="J376" s="9"/>
      <c r="K376" s="3"/>
      <c r="L376" s="3"/>
      <c r="M376" s="3"/>
      <c r="N376" s="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x14ac:dyDescent="0.3">
      <c r="A377" s="168"/>
      <c r="B377" s="53"/>
      <c r="C377" s="53"/>
      <c r="D377" s="3"/>
      <c r="E377" s="51"/>
      <c r="F377" s="52"/>
      <c r="G377" s="52"/>
      <c r="H377" s="52"/>
      <c r="I377" s="52"/>
      <c r="J377" s="9"/>
      <c r="K377" s="3"/>
      <c r="L377" s="3"/>
      <c r="M377" s="3"/>
      <c r="N377" s="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x14ac:dyDescent="0.3">
      <c r="A378" s="168"/>
      <c r="B378" s="53"/>
      <c r="C378" s="53"/>
      <c r="D378" s="3"/>
      <c r="E378" s="51"/>
      <c r="F378" s="52"/>
      <c r="G378" s="52"/>
      <c r="H378" s="52"/>
      <c r="I378" s="52"/>
      <c r="J378" s="9"/>
      <c r="K378" s="3"/>
      <c r="L378" s="3"/>
      <c r="M378" s="3"/>
      <c r="N378" s="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x14ac:dyDescent="0.3">
      <c r="A379" s="168"/>
      <c r="B379" s="53"/>
      <c r="C379" s="53"/>
      <c r="D379" s="3"/>
      <c r="E379" s="51"/>
      <c r="F379" s="52"/>
      <c r="G379" s="52"/>
      <c r="H379" s="52"/>
      <c r="I379" s="52"/>
      <c r="J379" s="9"/>
      <c r="K379" s="3"/>
      <c r="L379" s="3"/>
      <c r="M379" s="3"/>
      <c r="N379" s="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x14ac:dyDescent="0.3">
      <c r="A380" s="168"/>
      <c r="B380" s="53"/>
      <c r="C380" s="53"/>
      <c r="D380" s="3"/>
      <c r="E380" s="51"/>
      <c r="F380" s="52"/>
      <c r="G380" s="52"/>
      <c r="H380" s="52"/>
      <c r="I380" s="52"/>
      <c r="J380" s="9"/>
      <c r="K380" s="3"/>
      <c r="L380" s="3"/>
      <c r="M380" s="3"/>
      <c r="N380" s="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x14ac:dyDescent="0.3">
      <c r="A381" s="168"/>
      <c r="B381" s="53"/>
      <c r="C381" s="53"/>
      <c r="D381" s="3"/>
      <c r="E381" s="51"/>
      <c r="F381" s="52"/>
      <c r="G381" s="52"/>
      <c r="H381" s="52"/>
      <c r="I381" s="52"/>
      <c r="J381" s="9"/>
      <c r="K381" s="3"/>
      <c r="L381" s="3"/>
      <c r="M381" s="3"/>
      <c r="N381" s="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x14ac:dyDescent="0.3">
      <c r="A382" s="168"/>
      <c r="B382" s="53"/>
      <c r="C382" s="53"/>
      <c r="D382" s="3"/>
      <c r="E382" s="51"/>
      <c r="F382" s="52"/>
      <c r="G382" s="52"/>
      <c r="H382" s="52"/>
      <c r="I382" s="52"/>
      <c r="J382" s="9"/>
      <c r="K382" s="3"/>
      <c r="L382" s="3"/>
      <c r="M382" s="3"/>
      <c r="N382" s="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x14ac:dyDescent="0.3">
      <c r="A383" s="168"/>
      <c r="B383" s="53"/>
      <c r="C383" s="53"/>
      <c r="D383" s="3"/>
      <c r="E383" s="51"/>
      <c r="F383" s="52"/>
      <c r="G383" s="52"/>
      <c r="H383" s="52"/>
      <c r="I383" s="52"/>
      <c r="J383" s="9"/>
      <c r="K383" s="3"/>
      <c r="L383" s="3"/>
      <c r="M383" s="3"/>
      <c r="N383" s="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x14ac:dyDescent="0.3">
      <c r="A384" s="168"/>
      <c r="B384" s="53"/>
      <c r="C384" s="53"/>
      <c r="D384" s="3"/>
      <c r="E384" s="51"/>
      <c r="F384" s="52"/>
      <c r="G384" s="52"/>
      <c r="H384" s="52"/>
      <c r="I384" s="52"/>
      <c r="J384" s="9"/>
      <c r="K384" s="3"/>
      <c r="L384" s="3"/>
      <c r="M384" s="3"/>
      <c r="N384" s="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x14ac:dyDescent="0.3">
      <c r="A385" s="168"/>
      <c r="B385" s="53"/>
      <c r="C385" s="53"/>
      <c r="D385" s="3"/>
      <c r="E385" s="51"/>
      <c r="F385" s="52"/>
      <c r="G385" s="52"/>
      <c r="H385" s="52"/>
      <c r="I385" s="52"/>
      <c r="J385" s="9"/>
      <c r="K385" s="3"/>
      <c r="L385" s="3"/>
      <c r="M385" s="3"/>
      <c r="N385" s="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x14ac:dyDescent="0.3">
      <c r="A386" s="168"/>
      <c r="B386" s="53"/>
      <c r="C386" s="53"/>
      <c r="D386" s="3"/>
      <c r="E386" s="51"/>
      <c r="F386" s="52"/>
      <c r="G386" s="52"/>
      <c r="H386" s="52"/>
      <c r="I386" s="52"/>
      <c r="J386" s="9"/>
      <c r="K386" s="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x14ac:dyDescent="0.3">
      <c r="A387" s="168"/>
      <c r="B387" s="53"/>
      <c r="C387" s="53"/>
      <c r="D387" s="3"/>
      <c r="E387" s="51"/>
      <c r="F387" s="52"/>
      <c r="G387" s="52"/>
      <c r="H387" s="52"/>
      <c r="I387" s="52"/>
      <c r="J387" s="9"/>
      <c r="K387" s="3"/>
      <c r="L387" s="3"/>
      <c r="M387" s="3"/>
      <c r="N387" s="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x14ac:dyDescent="0.3">
      <c r="A388" s="168"/>
      <c r="B388" s="53"/>
      <c r="C388" s="53"/>
      <c r="D388" s="3"/>
      <c r="E388" s="51"/>
      <c r="F388" s="52"/>
      <c r="G388" s="52"/>
      <c r="H388" s="52"/>
      <c r="I388" s="52"/>
      <c r="J388" s="9"/>
      <c r="K388" s="3"/>
      <c r="L388" s="3"/>
      <c r="M388" s="3"/>
      <c r="N388" s="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x14ac:dyDescent="0.3">
      <c r="A389" s="168"/>
      <c r="B389" s="53"/>
      <c r="C389" s="53"/>
      <c r="D389" s="3"/>
      <c r="E389" s="51"/>
      <c r="F389" s="52"/>
      <c r="G389" s="52"/>
      <c r="H389" s="52"/>
      <c r="I389" s="52"/>
      <c r="J389" s="9"/>
      <c r="K389" s="3"/>
      <c r="L389" s="3"/>
      <c r="M389" s="3"/>
      <c r="N389" s="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x14ac:dyDescent="0.3">
      <c r="A390" s="168"/>
      <c r="B390" s="53"/>
      <c r="C390" s="53"/>
      <c r="D390" s="3"/>
      <c r="E390" s="51"/>
      <c r="F390" s="52"/>
      <c r="G390" s="52"/>
      <c r="H390" s="52"/>
      <c r="I390" s="52"/>
      <c r="J390" s="9"/>
      <c r="K390" s="3"/>
      <c r="L390" s="3"/>
      <c r="M390" s="3"/>
      <c r="N390" s="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x14ac:dyDescent="0.3">
      <c r="A391" s="168"/>
      <c r="B391" s="53"/>
      <c r="C391" s="53"/>
      <c r="D391" s="3"/>
      <c r="E391" s="51"/>
      <c r="F391" s="52"/>
      <c r="G391" s="52"/>
      <c r="H391" s="52"/>
      <c r="I391" s="52"/>
      <c r="J391" s="9"/>
      <c r="K391" s="3"/>
      <c r="L391" s="3"/>
      <c r="M391" s="3"/>
      <c r="N391" s="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x14ac:dyDescent="0.3">
      <c r="A392" s="168"/>
      <c r="B392" s="53"/>
      <c r="C392" s="53"/>
      <c r="D392" s="3"/>
      <c r="E392" s="51"/>
      <c r="F392" s="52"/>
      <c r="G392" s="52"/>
      <c r="H392" s="52"/>
      <c r="I392" s="52"/>
      <c r="J392" s="9"/>
      <c r="K392" s="3"/>
      <c r="L392" s="3"/>
      <c r="M392" s="3"/>
      <c r="N392" s="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x14ac:dyDescent="0.3">
      <c r="A393" s="168"/>
      <c r="B393" s="53"/>
      <c r="C393" s="53"/>
      <c r="D393" s="3"/>
      <c r="E393" s="51"/>
      <c r="F393" s="52"/>
      <c r="G393" s="52"/>
      <c r="H393" s="52"/>
      <c r="I393" s="52"/>
      <c r="J393" s="9"/>
      <c r="K393" s="3"/>
      <c r="L393" s="3"/>
      <c r="M393" s="3"/>
      <c r="N393" s="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x14ac:dyDescent="0.3">
      <c r="A394" s="168"/>
      <c r="B394" s="53"/>
      <c r="C394" s="53"/>
      <c r="D394" s="3"/>
      <c r="E394" s="51"/>
      <c r="F394" s="52"/>
      <c r="G394" s="52"/>
      <c r="H394" s="52"/>
      <c r="I394" s="52"/>
      <c r="J394" s="9"/>
      <c r="K394" s="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x14ac:dyDescent="0.3">
      <c r="A395" s="168"/>
      <c r="B395" s="53"/>
      <c r="C395" s="53"/>
      <c r="D395" s="3"/>
      <c r="E395" s="51"/>
      <c r="F395" s="52"/>
      <c r="G395" s="52"/>
      <c r="H395" s="52"/>
      <c r="I395" s="52"/>
      <c r="J395" s="9"/>
      <c r="K395" s="3"/>
      <c r="L395" s="3"/>
      <c r="M395" s="3"/>
      <c r="N395" s="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x14ac:dyDescent="0.3">
      <c r="A396" s="168"/>
      <c r="B396" s="53"/>
      <c r="C396" s="53"/>
      <c r="D396" s="3"/>
      <c r="E396" s="51"/>
      <c r="F396" s="52"/>
      <c r="G396" s="52"/>
      <c r="H396" s="52"/>
      <c r="I396" s="52"/>
      <c r="J396" s="9"/>
      <c r="K396" s="3"/>
      <c r="L396" s="3"/>
      <c r="M396" s="3"/>
      <c r="N396" s="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x14ac:dyDescent="0.3">
      <c r="A397" s="168"/>
      <c r="B397" s="53"/>
      <c r="C397" s="53"/>
      <c r="D397" s="3"/>
      <c r="E397" s="51"/>
      <c r="F397" s="52"/>
      <c r="G397" s="52"/>
      <c r="H397" s="52"/>
      <c r="I397" s="52"/>
      <c r="J397" s="9"/>
      <c r="K397" s="3"/>
      <c r="L397" s="3"/>
      <c r="M397" s="3"/>
      <c r="N397" s="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x14ac:dyDescent="0.3">
      <c r="A398" s="168"/>
      <c r="B398" s="53"/>
      <c r="C398" s="53"/>
      <c r="D398" s="3"/>
      <c r="E398" s="51"/>
      <c r="F398" s="52"/>
      <c r="G398" s="52"/>
      <c r="H398" s="52"/>
      <c r="I398" s="52"/>
      <c r="J398" s="9"/>
      <c r="K398" s="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x14ac:dyDescent="0.3">
      <c r="A399" s="168"/>
      <c r="B399" s="53"/>
      <c r="C399" s="53"/>
      <c r="D399" s="3"/>
      <c r="E399" s="51"/>
      <c r="F399" s="52"/>
      <c r="G399" s="52"/>
      <c r="H399" s="52"/>
      <c r="I399" s="52"/>
      <c r="J399" s="9"/>
      <c r="K399" s="3"/>
      <c r="L399" s="3"/>
      <c r="M399" s="3"/>
      <c r="N399" s="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x14ac:dyDescent="0.3">
      <c r="A400" s="168"/>
      <c r="B400" s="53"/>
      <c r="C400" s="53"/>
      <c r="D400" s="3"/>
      <c r="E400" s="51"/>
      <c r="F400" s="52"/>
      <c r="G400" s="52"/>
      <c r="H400" s="52"/>
      <c r="I400" s="52"/>
      <c r="J400" s="9"/>
      <c r="K400" s="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x14ac:dyDescent="0.3">
      <c r="A401" s="168"/>
      <c r="B401" s="53"/>
      <c r="C401" s="53"/>
      <c r="D401" s="3"/>
      <c r="E401" s="51"/>
      <c r="F401" s="52"/>
      <c r="G401" s="52"/>
      <c r="H401" s="52"/>
      <c r="I401" s="52"/>
      <c r="J401" s="9"/>
      <c r="K401" s="3"/>
      <c r="L401" s="3"/>
      <c r="M401" s="3"/>
      <c r="N401" s="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x14ac:dyDescent="0.3">
      <c r="A402" s="168"/>
      <c r="B402" s="53"/>
      <c r="C402" s="53"/>
      <c r="D402" s="3"/>
      <c r="E402" s="51"/>
      <c r="F402" s="52"/>
      <c r="G402" s="52"/>
      <c r="H402" s="52"/>
      <c r="I402" s="52"/>
      <c r="J402" s="9"/>
      <c r="K402" s="3"/>
      <c r="L402" s="3"/>
      <c r="M402" s="3"/>
      <c r="N402" s="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x14ac:dyDescent="0.3">
      <c r="A403" s="168"/>
      <c r="B403" s="53"/>
      <c r="C403" s="53"/>
      <c r="D403" s="3"/>
      <c r="E403" s="51"/>
      <c r="F403" s="52"/>
      <c r="G403" s="52"/>
      <c r="H403" s="52"/>
      <c r="I403" s="52"/>
      <c r="J403" s="9"/>
      <c r="K403" s="3"/>
      <c r="L403" s="3"/>
      <c r="M403" s="3"/>
      <c r="N403" s="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x14ac:dyDescent="0.3">
      <c r="A404" s="168"/>
      <c r="B404" s="53"/>
      <c r="C404" s="53"/>
      <c r="D404" s="3"/>
      <c r="E404" s="51"/>
      <c r="F404" s="52"/>
      <c r="G404" s="52"/>
      <c r="H404" s="52"/>
      <c r="I404" s="52"/>
      <c r="J404" s="9"/>
      <c r="K404" s="3"/>
      <c r="L404" s="3"/>
      <c r="M404" s="3"/>
      <c r="N404" s="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x14ac:dyDescent="0.3">
      <c r="A405" s="168"/>
      <c r="B405" s="53"/>
      <c r="C405" s="53"/>
      <c r="D405" s="3"/>
      <c r="E405" s="51"/>
      <c r="F405" s="52"/>
      <c r="G405" s="52"/>
      <c r="H405" s="52"/>
      <c r="I405" s="52"/>
      <c r="J405" s="9"/>
      <c r="K405" s="3"/>
      <c r="L405" s="3"/>
      <c r="M405" s="3"/>
      <c r="N405" s="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x14ac:dyDescent="0.3">
      <c r="A406" s="168"/>
      <c r="B406" s="53"/>
      <c r="C406" s="53"/>
      <c r="D406" s="3"/>
      <c r="E406" s="51"/>
      <c r="F406" s="52"/>
      <c r="G406" s="52"/>
      <c r="H406" s="52"/>
      <c r="I406" s="52"/>
      <c r="J406" s="9"/>
      <c r="K406" s="3"/>
      <c r="L406" s="3"/>
      <c r="M406" s="3"/>
      <c r="N406" s="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x14ac:dyDescent="0.3">
      <c r="A407" s="168"/>
      <c r="B407" s="53"/>
      <c r="C407" s="53"/>
      <c r="D407" s="3"/>
      <c r="E407" s="51"/>
      <c r="F407" s="52"/>
      <c r="G407" s="52"/>
      <c r="H407" s="52"/>
      <c r="I407" s="52"/>
      <c r="J407" s="9"/>
      <c r="K407" s="3"/>
      <c r="L407" s="3"/>
      <c r="M407" s="3"/>
      <c r="N407" s="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x14ac:dyDescent="0.3">
      <c r="A408" s="168"/>
      <c r="B408" s="53"/>
      <c r="C408" s="53"/>
      <c r="D408" s="3"/>
      <c r="E408" s="51"/>
      <c r="F408" s="52"/>
      <c r="G408" s="52"/>
      <c r="H408" s="52"/>
      <c r="I408" s="52"/>
      <c r="J408" s="9"/>
      <c r="K408" s="3"/>
      <c r="L408" s="3"/>
      <c r="M408" s="3"/>
      <c r="N408" s="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x14ac:dyDescent="0.3">
      <c r="A409" s="168"/>
      <c r="B409" s="53"/>
      <c r="C409" s="53"/>
      <c r="D409" s="3"/>
      <c r="E409" s="51"/>
      <c r="F409" s="52"/>
      <c r="G409" s="52"/>
      <c r="H409" s="52"/>
      <c r="I409" s="52"/>
      <c r="J409" s="9"/>
      <c r="K409" s="3"/>
      <c r="L409" s="3"/>
      <c r="M409" s="3"/>
      <c r="N409" s="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x14ac:dyDescent="0.3">
      <c r="A410" s="168"/>
      <c r="B410" s="53"/>
      <c r="C410" s="53"/>
      <c r="D410" s="3"/>
      <c r="E410" s="51"/>
      <c r="F410" s="52"/>
      <c r="G410" s="52"/>
      <c r="H410" s="52"/>
      <c r="I410" s="52"/>
      <c r="J410" s="9"/>
      <c r="K410" s="3"/>
      <c r="L410" s="3"/>
      <c r="M410" s="3"/>
      <c r="N410" s="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x14ac:dyDescent="0.3">
      <c r="A411" s="168"/>
      <c r="B411" s="53"/>
      <c r="C411" s="53"/>
      <c r="D411" s="3"/>
      <c r="E411" s="51"/>
      <c r="F411" s="52"/>
      <c r="G411" s="52"/>
      <c r="H411" s="52"/>
      <c r="I411" s="52"/>
      <c r="J411" s="9"/>
      <c r="K411" s="3"/>
      <c r="L411" s="3"/>
      <c r="M411" s="3"/>
      <c r="N411" s="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x14ac:dyDescent="0.3">
      <c r="A412" s="168"/>
      <c r="B412" s="53"/>
      <c r="C412" s="53"/>
      <c r="D412" s="3"/>
      <c r="E412" s="51"/>
      <c r="F412" s="52"/>
      <c r="G412" s="52"/>
      <c r="H412" s="52"/>
      <c r="I412" s="52"/>
      <c r="J412" s="9"/>
      <c r="K412" s="3"/>
      <c r="L412" s="3"/>
      <c r="M412" s="3"/>
      <c r="N412" s="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x14ac:dyDescent="0.3">
      <c r="A413" s="168"/>
      <c r="B413" s="53"/>
      <c r="C413" s="53"/>
      <c r="D413" s="3"/>
      <c r="E413" s="51"/>
      <c r="F413" s="52"/>
      <c r="G413" s="52"/>
      <c r="H413" s="52"/>
      <c r="I413" s="52"/>
      <c r="J413" s="9"/>
      <c r="K413" s="3"/>
      <c r="L413" s="3"/>
      <c r="M413" s="3"/>
      <c r="N413" s="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x14ac:dyDescent="0.3">
      <c r="A414" s="168"/>
      <c r="B414" s="53"/>
      <c r="C414" s="53"/>
      <c r="D414" s="3"/>
      <c r="E414" s="51"/>
      <c r="F414" s="52"/>
      <c r="G414" s="52"/>
      <c r="H414" s="52"/>
      <c r="I414" s="52"/>
      <c r="J414" s="9"/>
      <c r="K414" s="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x14ac:dyDescent="0.3">
      <c r="A415" s="168"/>
      <c r="B415" s="53"/>
      <c r="C415" s="53"/>
      <c r="D415" s="3"/>
      <c r="E415" s="51"/>
      <c r="F415" s="52"/>
      <c r="G415" s="52"/>
      <c r="H415" s="52"/>
      <c r="I415" s="52"/>
      <c r="J415" s="9"/>
      <c r="K415" s="3"/>
      <c r="L415" s="3"/>
      <c r="M415" s="3"/>
      <c r="N415" s="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x14ac:dyDescent="0.3">
      <c r="A416" s="168"/>
      <c r="B416" s="53"/>
      <c r="C416" s="53"/>
      <c r="D416" s="3"/>
      <c r="E416" s="51"/>
      <c r="F416" s="52"/>
      <c r="G416" s="52"/>
      <c r="H416" s="52"/>
      <c r="I416" s="52"/>
      <c r="J416" s="9"/>
      <c r="K416" s="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x14ac:dyDescent="0.3">
      <c r="A417" s="168"/>
      <c r="B417" s="53"/>
      <c r="C417" s="53"/>
      <c r="D417" s="3"/>
      <c r="E417" s="51"/>
      <c r="F417" s="52"/>
      <c r="G417" s="52"/>
      <c r="H417" s="52"/>
      <c r="I417" s="52"/>
      <c r="J417" s="9"/>
      <c r="K417" s="3"/>
      <c r="L417" s="3"/>
      <c r="M417" s="3"/>
      <c r="N417" s="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x14ac:dyDescent="0.3">
      <c r="A418" s="168"/>
      <c r="B418" s="53"/>
      <c r="C418" s="53"/>
      <c r="D418" s="3"/>
      <c r="E418" s="51"/>
      <c r="F418" s="52"/>
      <c r="G418" s="52"/>
      <c r="H418" s="52"/>
      <c r="I418" s="52"/>
      <c r="J418" s="9"/>
      <c r="K418" s="3"/>
      <c r="L418" s="3"/>
      <c r="M418" s="3"/>
      <c r="N418" s="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x14ac:dyDescent="0.3">
      <c r="A419" s="168"/>
      <c r="B419" s="53"/>
      <c r="C419" s="53"/>
      <c r="D419" s="3"/>
      <c r="E419" s="51"/>
      <c r="F419" s="52"/>
      <c r="G419" s="52"/>
      <c r="H419" s="52"/>
      <c r="I419" s="52"/>
      <c r="J419" s="9"/>
      <c r="K419" s="3"/>
      <c r="L419" s="3"/>
      <c r="M419" s="3"/>
      <c r="N419" s="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x14ac:dyDescent="0.3">
      <c r="A420" s="168"/>
      <c r="B420" s="53"/>
      <c r="C420" s="53"/>
      <c r="D420" s="3"/>
      <c r="E420" s="51"/>
      <c r="F420" s="52"/>
      <c r="G420" s="52"/>
      <c r="H420" s="52"/>
      <c r="I420" s="52"/>
      <c r="J420" s="9"/>
      <c r="K420" s="3"/>
      <c r="L420" s="3"/>
      <c r="M420" s="3"/>
      <c r="N420" s="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x14ac:dyDescent="0.3">
      <c r="A421" s="168"/>
      <c r="B421" s="53"/>
      <c r="C421" s="53"/>
      <c r="D421" s="3"/>
      <c r="E421" s="51"/>
      <c r="F421" s="52"/>
      <c r="G421" s="52"/>
      <c r="H421" s="52"/>
      <c r="I421" s="52"/>
      <c r="J421" s="9"/>
      <c r="K421" s="3"/>
      <c r="L421" s="3"/>
      <c r="M421" s="3"/>
      <c r="N421" s="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x14ac:dyDescent="0.3">
      <c r="A422" s="168"/>
      <c r="B422" s="53"/>
      <c r="C422" s="53"/>
      <c r="D422" s="3"/>
      <c r="E422" s="51"/>
      <c r="F422" s="52"/>
      <c r="G422" s="52"/>
      <c r="H422" s="52"/>
      <c r="I422" s="52"/>
      <c r="J422" s="9"/>
      <c r="K422" s="3"/>
      <c r="L422" s="3"/>
      <c r="M422" s="3"/>
      <c r="N422" s="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x14ac:dyDescent="0.3">
      <c r="A423" s="168"/>
      <c r="B423" s="53"/>
      <c r="C423" s="53"/>
      <c r="D423" s="3"/>
      <c r="E423" s="51"/>
      <c r="F423" s="52"/>
      <c r="G423" s="52"/>
      <c r="H423" s="52"/>
      <c r="I423" s="52"/>
      <c r="J423" s="9"/>
      <c r="K423" s="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x14ac:dyDescent="0.3">
      <c r="A424" s="168"/>
      <c r="B424" s="53"/>
      <c r="C424" s="53"/>
      <c r="D424" s="3"/>
      <c r="E424" s="51"/>
      <c r="F424" s="52"/>
      <c r="G424" s="52"/>
      <c r="H424" s="52"/>
      <c r="I424" s="52"/>
      <c r="J424" s="9"/>
      <c r="K424" s="3"/>
      <c r="L424" s="3"/>
      <c r="M424" s="3"/>
      <c r="N424" s="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x14ac:dyDescent="0.3">
      <c r="A425" s="168"/>
      <c r="B425" s="53"/>
      <c r="C425" s="53"/>
      <c r="D425" s="3"/>
      <c r="E425" s="51"/>
      <c r="F425" s="52"/>
      <c r="G425" s="52"/>
      <c r="H425" s="52"/>
      <c r="I425" s="52"/>
      <c r="J425" s="9"/>
      <c r="K425" s="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x14ac:dyDescent="0.3">
      <c r="A426" s="168"/>
      <c r="B426" s="53"/>
      <c r="C426" s="53"/>
      <c r="D426" s="3"/>
      <c r="E426" s="51"/>
      <c r="F426" s="52"/>
      <c r="G426" s="52"/>
      <c r="H426" s="52"/>
      <c r="I426" s="52"/>
      <c r="J426" s="9"/>
      <c r="K426" s="3"/>
      <c r="L426" s="3"/>
      <c r="M426" s="3"/>
      <c r="N426" s="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x14ac:dyDescent="0.3">
      <c r="A427" s="168"/>
      <c r="B427" s="53"/>
      <c r="C427" s="53"/>
      <c r="D427" s="3"/>
      <c r="E427" s="51"/>
      <c r="F427" s="52"/>
      <c r="G427" s="52"/>
      <c r="H427" s="52"/>
      <c r="I427" s="52"/>
      <c r="J427" s="9"/>
      <c r="K427" s="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x14ac:dyDescent="0.3">
      <c r="A428" s="168"/>
      <c r="B428" s="53"/>
      <c r="C428" s="53"/>
      <c r="D428" s="3"/>
      <c r="E428" s="51"/>
      <c r="F428" s="52"/>
      <c r="G428" s="52"/>
      <c r="H428" s="52"/>
      <c r="I428" s="52"/>
      <c r="J428" s="9"/>
      <c r="K428" s="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x14ac:dyDescent="0.3">
      <c r="A429" s="168"/>
      <c r="B429" s="53"/>
      <c r="C429" s="53"/>
      <c r="D429" s="3"/>
      <c r="E429" s="51"/>
      <c r="F429" s="52"/>
      <c r="G429" s="52"/>
      <c r="H429" s="52"/>
      <c r="I429" s="52"/>
      <c r="J429" s="9"/>
      <c r="K429" s="3"/>
      <c r="L429" s="3"/>
      <c r="M429" s="3"/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x14ac:dyDescent="0.3">
      <c r="A430" s="168"/>
      <c r="B430" s="53"/>
      <c r="C430" s="53"/>
      <c r="D430" s="3"/>
      <c r="E430" s="51"/>
      <c r="F430" s="52"/>
      <c r="G430" s="52"/>
      <c r="H430" s="52"/>
      <c r="I430" s="52"/>
      <c r="J430" s="9"/>
      <c r="K430" s="3"/>
      <c r="L430" s="3"/>
      <c r="M430" s="3"/>
      <c r="N430" s="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x14ac:dyDescent="0.3">
      <c r="A431" s="168"/>
      <c r="B431" s="53"/>
      <c r="C431" s="53"/>
      <c r="D431" s="3"/>
      <c r="E431" s="51"/>
      <c r="F431" s="52"/>
      <c r="G431" s="52"/>
      <c r="H431" s="52"/>
      <c r="I431" s="52"/>
      <c r="J431" s="9"/>
      <c r="K431" s="3"/>
      <c r="L431" s="3"/>
      <c r="M431" s="3"/>
      <c r="N431" s="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x14ac:dyDescent="0.3">
      <c r="A432" s="168"/>
      <c r="B432" s="53"/>
      <c r="C432" s="53"/>
      <c r="D432" s="3"/>
      <c r="E432" s="51"/>
      <c r="F432" s="52"/>
      <c r="G432" s="52"/>
      <c r="H432" s="52"/>
      <c r="I432" s="52"/>
      <c r="J432" s="9"/>
      <c r="K432" s="3"/>
      <c r="L432" s="3"/>
      <c r="M432" s="3"/>
      <c r="N432" s="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x14ac:dyDescent="0.3">
      <c r="A433" s="168"/>
      <c r="B433" s="53"/>
      <c r="C433" s="53"/>
      <c r="D433" s="3"/>
      <c r="E433" s="51"/>
      <c r="F433" s="52"/>
      <c r="G433" s="52"/>
      <c r="H433" s="52"/>
      <c r="I433" s="52"/>
      <c r="J433" s="9"/>
      <c r="K433" s="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x14ac:dyDescent="0.3">
      <c r="A434" s="168"/>
      <c r="B434" s="53"/>
      <c r="C434" s="53"/>
      <c r="D434" s="3"/>
      <c r="E434" s="51"/>
      <c r="F434" s="52"/>
      <c r="G434" s="52"/>
      <c r="H434" s="52"/>
      <c r="I434" s="52"/>
      <c r="J434" s="9"/>
      <c r="K434" s="3"/>
      <c r="L434" s="3"/>
      <c r="M434" s="3"/>
      <c r="N434" s="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x14ac:dyDescent="0.3">
      <c r="A435" s="168"/>
      <c r="B435" s="53"/>
      <c r="C435" s="53"/>
      <c r="D435" s="3"/>
      <c r="E435" s="51"/>
      <c r="F435" s="52"/>
      <c r="G435" s="52"/>
      <c r="H435" s="52"/>
      <c r="I435" s="52"/>
      <c r="J435" s="9"/>
      <c r="K435" s="3"/>
      <c r="L435" s="3"/>
      <c r="M435" s="3"/>
      <c r="N435" s="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x14ac:dyDescent="0.3">
      <c r="A436" s="168"/>
      <c r="B436" s="53"/>
      <c r="C436" s="53"/>
      <c r="D436" s="3"/>
      <c r="E436" s="51"/>
      <c r="F436" s="52"/>
      <c r="G436" s="52"/>
      <c r="H436" s="52"/>
      <c r="I436" s="52"/>
      <c r="J436" s="9"/>
      <c r="K436" s="3"/>
      <c r="L436" s="3"/>
      <c r="M436" s="3"/>
      <c r="N436" s="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x14ac:dyDescent="0.3">
      <c r="A437" s="168"/>
      <c r="B437" s="53"/>
      <c r="C437" s="53"/>
      <c r="D437" s="3"/>
      <c r="E437" s="51"/>
      <c r="F437" s="52"/>
      <c r="G437" s="52"/>
      <c r="H437" s="52"/>
      <c r="I437" s="52"/>
      <c r="J437" s="9"/>
      <c r="K437" s="3"/>
      <c r="L437" s="3"/>
      <c r="M437" s="3"/>
      <c r="N437" s="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x14ac:dyDescent="0.3">
      <c r="A438" s="168"/>
      <c r="B438" s="53"/>
      <c r="C438" s="53"/>
      <c r="D438" s="3"/>
      <c r="E438" s="51"/>
      <c r="F438" s="52"/>
      <c r="G438" s="52"/>
      <c r="H438" s="52"/>
      <c r="I438" s="52"/>
      <c r="J438" s="9"/>
      <c r="K438" s="3"/>
      <c r="L438" s="3"/>
      <c r="M438" s="3"/>
      <c r="N438" s="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x14ac:dyDescent="0.3">
      <c r="A439" s="168"/>
      <c r="B439" s="53"/>
      <c r="C439" s="53"/>
      <c r="D439" s="3"/>
      <c r="E439" s="51"/>
      <c r="F439" s="52"/>
      <c r="G439" s="52"/>
      <c r="H439" s="52"/>
      <c r="I439" s="52"/>
      <c r="J439" s="9"/>
      <c r="K439" s="3"/>
      <c r="L439" s="3"/>
      <c r="M439" s="3"/>
      <c r="N439" s="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x14ac:dyDescent="0.3">
      <c r="A440" s="168"/>
      <c r="B440" s="53"/>
      <c r="C440" s="53"/>
      <c r="D440" s="3"/>
      <c r="E440" s="51"/>
      <c r="F440" s="52"/>
      <c r="G440" s="52"/>
      <c r="H440" s="52"/>
      <c r="I440" s="52"/>
      <c r="J440" s="9"/>
      <c r="K440" s="3"/>
      <c r="L440" s="3"/>
      <c r="M440" s="3"/>
      <c r="N440" s="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x14ac:dyDescent="0.3">
      <c r="A441" s="168"/>
      <c r="B441" s="53"/>
      <c r="C441" s="53"/>
      <c r="D441" s="3"/>
      <c r="E441" s="51"/>
      <c r="F441" s="52"/>
      <c r="G441" s="52"/>
      <c r="H441" s="52"/>
      <c r="I441" s="52"/>
      <c r="J441" s="9"/>
      <c r="K441" s="3"/>
      <c r="L441" s="3"/>
      <c r="M441" s="3"/>
      <c r="N441" s="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x14ac:dyDescent="0.3">
      <c r="A442" s="168"/>
      <c r="B442" s="53"/>
      <c r="C442" s="53"/>
      <c r="D442" s="3"/>
      <c r="E442" s="51"/>
      <c r="F442" s="52"/>
      <c r="G442" s="52"/>
      <c r="H442" s="52"/>
      <c r="I442" s="52"/>
      <c r="J442" s="9"/>
      <c r="K442" s="3"/>
      <c r="L442" s="3"/>
      <c r="M442" s="3"/>
      <c r="N442" s="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x14ac:dyDescent="0.3">
      <c r="A443" s="168"/>
      <c r="B443" s="53"/>
      <c r="C443" s="53"/>
      <c r="D443" s="3"/>
      <c r="E443" s="51"/>
      <c r="F443" s="52"/>
      <c r="G443" s="52"/>
      <c r="H443" s="52"/>
      <c r="I443" s="52"/>
      <c r="J443" s="9"/>
      <c r="K443" s="3"/>
      <c r="L443" s="3"/>
      <c r="M443" s="3"/>
      <c r="N443" s="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x14ac:dyDescent="0.3">
      <c r="A444" s="168"/>
      <c r="B444" s="53"/>
      <c r="C444" s="53"/>
      <c r="D444" s="3"/>
      <c r="E444" s="51"/>
      <c r="F444" s="52"/>
      <c r="G444" s="52"/>
      <c r="H444" s="52"/>
      <c r="I444" s="52"/>
      <c r="J444" s="9"/>
      <c r="K444" s="3"/>
      <c r="L444" s="3"/>
      <c r="M444" s="3"/>
      <c r="N444" s="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x14ac:dyDescent="0.3">
      <c r="A445" s="168"/>
      <c r="B445" s="53"/>
      <c r="C445" s="53"/>
      <c r="D445" s="3"/>
      <c r="E445" s="51"/>
      <c r="F445" s="52"/>
      <c r="G445" s="52"/>
      <c r="H445" s="52"/>
      <c r="I445" s="52"/>
      <c r="J445" s="9"/>
      <c r="K445" s="3"/>
      <c r="L445" s="3"/>
      <c r="M445" s="3"/>
      <c r="N445" s="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x14ac:dyDescent="0.3">
      <c r="A446" s="168"/>
      <c r="B446" s="53"/>
      <c r="C446" s="53"/>
      <c r="D446" s="3"/>
      <c r="E446" s="51"/>
      <c r="F446" s="52"/>
      <c r="G446" s="52"/>
      <c r="H446" s="52"/>
      <c r="I446" s="52"/>
      <c r="J446" s="9"/>
      <c r="K446" s="3"/>
      <c r="L446" s="3"/>
      <c r="M446" s="3"/>
      <c r="N446" s="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x14ac:dyDescent="0.3">
      <c r="A447" s="168"/>
      <c r="B447" s="53"/>
      <c r="C447" s="53"/>
      <c r="D447" s="3"/>
      <c r="E447" s="51"/>
      <c r="F447" s="52"/>
      <c r="G447" s="52"/>
      <c r="H447" s="52"/>
      <c r="I447" s="52"/>
      <c r="J447" s="9"/>
      <c r="K447" s="3"/>
      <c r="L447" s="3"/>
      <c r="M447" s="3"/>
      <c r="N447" s="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x14ac:dyDescent="0.3">
      <c r="A448" s="168"/>
      <c r="B448" s="53"/>
      <c r="C448" s="53"/>
      <c r="D448" s="3"/>
      <c r="E448" s="51"/>
      <c r="F448" s="52"/>
      <c r="G448" s="52"/>
      <c r="H448" s="52"/>
      <c r="I448" s="52"/>
      <c r="J448" s="9"/>
      <c r="K448" s="3"/>
      <c r="L448" s="3"/>
      <c r="M448" s="3"/>
      <c r="N448" s="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x14ac:dyDescent="0.3">
      <c r="A449" s="168"/>
      <c r="B449" s="53"/>
      <c r="C449" s="53"/>
      <c r="D449" s="3"/>
      <c r="E449" s="51"/>
      <c r="F449" s="52"/>
      <c r="G449" s="52"/>
      <c r="H449" s="52"/>
      <c r="I449" s="52"/>
      <c r="J449" s="9"/>
      <c r="K449" s="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x14ac:dyDescent="0.3">
      <c r="A450" s="168"/>
      <c r="B450" s="53"/>
      <c r="C450" s="53"/>
      <c r="D450" s="3"/>
      <c r="E450" s="51"/>
      <c r="F450" s="52"/>
      <c r="G450" s="52"/>
      <c r="H450" s="52"/>
      <c r="I450" s="52"/>
      <c r="J450" s="9"/>
      <c r="K450" s="3"/>
      <c r="L450" s="3"/>
      <c r="M450" s="3"/>
      <c r="N450" s="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x14ac:dyDescent="0.3">
      <c r="A451" s="168"/>
      <c r="B451" s="53"/>
      <c r="C451" s="53"/>
      <c r="D451" s="3"/>
      <c r="E451" s="51"/>
      <c r="F451" s="52"/>
      <c r="G451" s="52"/>
      <c r="H451" s="52"/>
      <c r="I451" s="52"/>
      <c r="J451" s="9"/>
      <c r="K451" s="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x14ac:dyDescent="0.3">
      <c r="A452" s="168"/>
      <c r="B452" s="53"/>
      <c r="C452" s="53"/>
      <c r="D452" s="3"/>
      <c r="E452" s="51"/>
      <c r="F452" s="52"/>
      <c r="G452" s="52"/>
      <c r="H452" s="52"/>
      <c r="I452" s="52"/>
      <c r="J452" s="9"/>
      <c r="K452" s="3"/>
      <c r="L452" s="3"/>
      <c r="M452" s="3"/>
      <c r="N452" s="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x14ac:dyDescent="0.3">
      <c r="A453" s="168"/>
      <c r="B453" s="53"/>
      <c r="C453" s="53"/>
      <c r="D453" s="3"/>
      <c r="E453" s="51"/>
      <c r="F453" s="52"/>
      <c r="G453" s="52"/>
      <c r="H453" s="52"/>
      <c r="I453" s="52"/>
      <c r="J453" s="9"/>
      <c r="K453" s="3"/>
      <c r="L453" s="3"/>
      <c r="M453" s="3"/>
      <c r="N453" s="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x14ac:dyDescent="0.3">
      <c r="A454" s="168"/>
      <c r="B454" s="53"/>
      <c r="C454" s="53"/>
      <c r="D454" s="3"/>
      <c r="E454" s="51"/>
      <c r="F454" s="52"/>
      <c r="G454" s="52"/>
      <c r="H454" s="52"/>
      <c r="I454" s="52"/>
      <c r="J454" s="9"/>
      <c r="K454" s="3"/>
      <c r="L454" s="3"/>
      <c r="M454" s="3"/>
      <c r="N454" s="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x14ac:dyDescent="0.3">
      <c r="A455" s="168"/>
      <c r="B455" s="53"/>
      <c r="C455" s="53"/>
      <c r="D455" s="3"/>
      <c r="E455" s="51"/>
      <c r="F455" s="52"/>
      <c r="G455" s="52"/>
      <c r="H455" s="52"/>
      <c r="I455" s="52"/>
      <c r="J455" s="9"/>
      <c r="K455" s="3"/>
      <c r="L455" s="3"/>
      <c r="M455" s="3"/>
      <c r="N455" s="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x14ac:dyDescent="0.3">
      <c r="A456" s="168"/>
      <c r="B456" s="53"/>
      <c r="C456" s="53"/>
      <c r="D456" s="3"/>
      <c r="E456" s="51"/>
      <c r="F456" s="52"/>
      <c r="G456" s="52"/>
      <c r="H456" s="52"/>
      <c r="I456" s="52"/>
      <c r="J456" s="9"/>
      <c r="K456" s="3"/>
      <c r="L456" s="3"/>
      <c r="M456" s="3"/>
      <c r="N456" s="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x14ac:dyDescent="0.3">
      <c r="A457" s="168"/>
      <c r="B457" s="53"/>
      <c r="C457" s="53"/>
      <c r="D457" s="3"/>
      <c r="E457" s="51"/>
      <c r="F457" s="52"/>
      <c r="G457" s="52"/>
      <c r="H457" s="52"/>
      <c r="I457" s="52"/>
      <c r="J457" s="9"/>
      <c r="K457" s="3"/>
      <c r="L457" s="3"/>
      <c r="M457" s="3"/>
      <c r="N457" s="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x14ac:dyDescent="0.3">
      <c r="A458" s="168"/>
      <c r="B458" s="53"/>
      <c r="C458" s="53"/>
      <c r="D458" s="3"/>
      <c r="E458" s="51"/>
      <c r="F458" s="52"/>
      <c r="G458" s="52"/>
      <c r="H458" s="52"/>
      <c r="I458" s="52"/>
      <c r="J458" s="9"/>
      <c r="K458" s="3"/>
      <c r="L458" s="3"/>
      <c r="M458" s="3"/>
      <c r="N458" s="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x14ac:dyDescent="0.3">
      <c r="A459" s="168"/>
      <c r="B459" s="53"/>
      <c r="C459" s="53"/>
      <c r="D459" s="3"/>
      <c r="E459" s="51"/>
      <c r="F459" s="52"/>
      <c r="G459" s="52"/>
      <c r="H459" s="52"/>
      <c r="I459" s="52"/>
      <c r="J459" s="9"/>
      <c r="K459" s="3"/>
      <c r="L459" s="3"/>
      <c r="M459" s="3"/>
      <c r="N459" s="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x14ac:dyDescent="0.3">
      <c r="A460" s="168"/>
      <c r="B460" s="53"/>
      <c r="C460" s="53"/>
      <c r="D460" s="3"/>
      <c r="E460" s="51"/>
      <c r="F460" s="52"/>
      <c r="G460" s="52"/>
      <c r="H460" s="52"/>
      <c r="I460" s="52"/>
      <c r="J460" s="9"/>
      <c r="K460" s="3"/>
      <c r="L460" s="3"/>
      <c r="M460" s="3"/>
      <c r="N460" s="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x14ac:dyDescent="0.3">
      <c r="A461" s="168"/>
      <c r="B461" s="53"/>
      <c r="C461" s="53"/>
      <c r="D461" s="3"/>
      <c r="E461" s="51"/>
      <c r="F461" s="52"/>
      <c r="G461" s="52"/>
      <c r="H461" s="52"/>
      <c r="I461" s="52"/>
      <c r="J461" s="9"/>
      <c r="K461" s="3"/>
      <c r="L461" s="3"/>
      <c r="M461" s="3"/>
      <c r="N461" s="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x14ac:dyDescent="0.3">
      <c r="A462" s="168"/>
      <c r="B462" s="53"/>
      <c r="C462" s="53"/>
      <c r="D462" s="3"/>
      <c r="E462" s="51"/>
      <c r="F462" s="52"/>
      <c r="G462" s="52"/>
      <c r="H462" s="52"/>
      <c r="I462" s="52"/>
      <c r="J462" s="9"/>
      <c r="K462" s="3"/>
      <c r="L462" s="3"/>
      <c r="M462" s="3"/>
      <c r="N462" s="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x14ac:dyDescent="0.3">
      <c r="A463" s="168"/>
      <c r="B463" s="53"/>
      <c r="C463" s="53"/>
      <c r="D463" s="3"/>
      <c r="E463" s="51"/>
      <c r="F463" s="52"/>
      <c r="G463" s="52"/>
      <c r="H463" s="52"/>
      <c r="I463" s="52"/>
      <c r="J463" s="9"/>
      <c r="K463" s="3"/>
      <c r="L463" s="3"/>
      <c r="M463" s="3"/>
      <c r="N463" s="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x14ac:dyDescent="0.3">
      <c r="A464" s="168"/>
      <c r="B464" s="53"/>
      <c r="C464" s="53"/>
      <c r="D464" s="3"/>
      <c r="E464" s="51"/>
      <c r="F464" s="52"/>
      <c r="G464" s="52"/>
      <c r="H464" s="52"/>
      <c r="I464" s="52"/>
      <c r="J464" s="9"/>
      <c r="K464" s="3"/>
      <c r="L464" s="3"/>
      <c r="M464" s="3"/>
      <c r="N464" s="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x14ac:dyDescent="0.3">
      <c r="A465" s="168"/>
      <c r="B465" s="53"/>
      <c r="C465" s="53"/>
      <c r="D465" s="3"/>
      <c r="E465" s="51"/>
      <c r="F465" s="52"/>
      <c r="G465" s="52"/>
      <c r="H465" s="52"/>
      <c r="I465" s="52"/>
      <c r="J465" s="9"/>
      <c r="K465" s="3"/>
      <c r="L465" s="3"/>
      <c r="M465" s="3"/>
      <c r="N465" s="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x14ac:dyDescent="0.3">
      <c r="A466" s="168"/>
      <c r="B466" s="53"/>
      <c r="C466" s="53"/>
      <c r="D466" s="3"/>
      <c r="E466" s="51"/>
      <c r="F466" s="52"/>
      <c r="G466" s="52"/>
      <c r="H466" s="52"/>
      <c r="I466" s="52"/>
      <c r="J466" s="9"/>
      <c r="K466" s="3"/>
      <c r="L466" s="3"/>
      <c r="M466" s="3"/>
      <c r="N466" s="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x14ac:dyDescent="0.3">
      <c r="A467" s="168"/>
      <c r="B467" s="53"/>
      <c r="C467" s="53"/>
      <c r="D467" s="3"/>
      <c r="E467" s="51"/>
      <c r="F467" s="52"/>
      <c r="G467" s="52"/>
      <c r="H467" s="52"/>
      <c r="I467" s="52"/>
      <c r="J467" s="9"/>
      <c r="K467" s="3"/>
      <c r="L467" s="3"/>
      <c r="M467" s="3"/>
      <c r="N467" s="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x14ac:dyDescent="0.3">
      <c r="A468" s="168"/>
      <c r="B468" s="53"/>
      <c r="C468" s="53"/>
      <c r="D468" s="3"/>
      <c r="E468" s="51"/>
      <c r="F468" s="52"/>
      <c r="G468" s="52"/>
      <c r="H468" s="52"/>
      <c r="I468" s="52"/>
      <c r="J468" s="9"/>
      <c r="K468" s="3"/>
      <c r="L468" s="3"/>
      <c r="M468" s="3"/>
      <c r="N468" s="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x14ac:dyDescent="0.3">
      <c r="A469" s="168"/>
      <c r="B469" s="53"/>
      <c r="C469" s="53"/>
      <c r="D469" s="3"/>
      <c r="E469" s="51"/>
      <c r="F469" s="52"/>
      <c r="G469" s="52"/>
      <c r="H469" s="52"/>
      <c r="I469" s="52"/>
      <c r="J469" s="9"/>
      <c r="K469" s="3"/>
      <c r="L469" s="3"/>
      <c r="M469" s="3"/>
      <c r="N469" s="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x14ac:dyDescent="0.3">
      <c r="A470" s="168"/>
      <c r="B470" s="53"/>
      <c r="C470" s="53"/>
      <c r="D470" s="3"/>
      <c r="E470" s="51"/>
      <c r="F470" s="52"/>
      <c r="G470" s="52"/>
      <c r="H470" s="52"/>
      <c r="I470" s="52"/>
      <c r="J470" s="9"/>
      <c r="K470" s="3"/>
      <c r="L470" s="3"/>
      <c r="M470" s="3"/>
      <c r="N470" s="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x14ac:dyDescent="0.3">
      <c r="A471" s="168"/>
      <c r="B471" s="53"/>
      <c r="C471" s="53"/>
      <c r="D471" s="3"/>
      <c r="E471" s="51"/>
      <c r="F471" s="52"/>
      <c r="G471" s="52"/>
      <c r="H471" s="52"/>
      <c r="I471" s="52"/>
      <c r="J471" s="9"/>
      <c r="K471" s="3"/>
      <c r="L471" s="3"/>
      <c r="M471" s="3"/>
      <c r="N471" s="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x14ac:dyDescent="0.3">
      <c r="A472" s="168"/>
      <c r="B472" s="53"/>
      <c r="C472" s="53"/>
      <c r="D472" s="3"/>
      <c r="E472" s="51"/>
      <c r="F472" s="52"/>
      <c r="G472" s="52"/>
      <c r="H472" s="52"/>
      <c r="I472" s="52"/>
      <c r="J472" s="9"/>
      <c r="K472" s="3"/>
      <c r="L472" s="3"/>
      <c r="M472" s="3"/>
      <c r="N472" s="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x14ac:dyDescent="0.3">
      <c r="A473" s="168"/>
      <c r="B473" s="53"/>
      <c r="C473" s="53"/>
      <c r="D473" s="3"/>
      <c r="E473" s="51"/>
      <c r="F473" s="52"/>
      <c r="G473" s="52"/>
      <c r="H473" s="52"/>
      <c r="I473" s="52"/>
      <c r="J473" s="9"/>
      <c r="K473" s="3"/>
      <c r="L473" s="3"/>
      <c r="M473" s="3"/>
      <c r="N473" s="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x14ac:dyDescent="0.3">
      <c r="A474" s="168"/>
      <c r="B474" s="53"/>
      <c r="C474" s="53"/>
      <c r="D474" s="3"/>
      <c r="E474" s="51"/>
      <c r="F474" s="52"/>
      <c r="G474" s="52"/>
      <c r="H474" s="52"/>
      <c r="I474" s="52"/>
      <c r="J474" s="9"/>
      <c r="K474" s="3"/>
      <c r="L474" s="3"/>
      <c r="M474" s="3"/>
      <c r="N474" s="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x14ac:dyDescent="0.3">
      <c r="A475" s="168"/>
      <c r="B475" s="53"/>
      <c r="C475" s="53"/>
      <c r="D475" s="3"/>
      <c r="E475" s="51"/>
      <c r="F475" s="52"/>
      <c r="G475" s="52"/>
      <c r="H475" s="52"/>
      <c r="I475" s="52"/>
      <c r="J475" s="9"/>
      <c r="K475" s="3"/>
      <c r="L475" s="3"/>
      <c r="M475" s="3"/>
      <c r="N475" s="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x14ac:dyDescent="0.3">
      <c r="A476" s="168"/>
      <c r="B476" s="53"/>
      <c r="C476" s="53"/>
      <c r="D476" s="3"/>
      <c r="E476" s="51"/>
      <c r="F476" s="52"/>
      <c r="G476" s="52"/>
      <c r="H476" s="52"/>
      <c r="I476" s="52"/>
      <c r="J476" s="9"/>
      <c r="K476" s="3"/>
      <c r="L476" s="3"/>
      <c r="M476" s="3"/>
      <c r="N476" s="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x14ac:dyDescent="0.3">
      <c r="A477" s="168"/>
      <c r="B477" s="53"/>
      <c r="C477" s="53"/>
      <c r="D477" s="3"/>
      <c r="E477" s="51"/>
      <c r="F477" s="52"/>
      <c r="G477" s="52"/>
      <c r="H477" s="52"/>
      <c r="I477" s="52"/>
      <c r="J477" s="9"/>
      <c r="K477" s="3"/>
      <c r="L477" s="3"/>
      <c r="M477" s="3"/>
      <c r="N477" s="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x14ac:dyDescent="0.3">
      <c r="A478" s="168"/>
      <c r="B478" s="53"/>
      <c r="C478" s="53"/>
      <c r="D478" s="3"/>
      <c r="E478" s="51"/>
      <c r="F478" s="52"/>
      <c r="G478" s="52"/>
      <c r="H478" s="52"/>
      <c r="I478" s="52"/>
      <c r="J478" s="9"/>
      <c r="K478" s="3"/>
      <c r="L478" s="3"/>
      <c r="M478" s="3"/>
      <c r="N478" s="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x14ac:dyDescent="0.3">
      <c r="A479" s="168"/>
      <c r="B479" s="53"/>
      <c r="C479" s="53"/>
      <c r="D479" s="3"/>
      <c r="E479" s="51"/>
      <c r="F479" s="52"/>
      <c r="G479" s="52"/>
      <c r="H479" s="52"/>
      <c r="I479" s="52"/>
      <c r="J479" s="9"/>
      <c r="K479" s="3"/>
      <c r="L479" s="3"/>
      <c r="M479" s="3"/>
      <c r="N479" s="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x14ac:dyDescent="0.3">
      <c r="A480" s="168"/>
      <c r="B480" s="53"/>
      <c r="C480" s="53"/>
      <c r="D480" s="3"/>
      <c r="E480" s="51"/>
      <c r="F480" s="52"/>
      <c r="G480" s="52"/>
      <c r="H480" s="52"/>
      <c r="I480" s="52"/>
      <c r="J480" s="9"/>
      <c r="K480" s="3"/>
      <c r="L480" s="3"/>
      <c r="M480" s="3"/>
      <c r="N480" s="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x14ac:dyDescent="0.3">
      <c r="A481" s="168"/>
      <c r="B481" s="53"/>
      <c r="C481" s="53"/>
      <c r="D481" s="3"/>
      <c r="E481" s="51"/>
      <c r="F481" s="52"/>
      <c r="G481" s="52"/>
      <c r="H481" s="52"/>
      <c r="I481" s="52"/>
      <c r="J481" s="9"/>
      <c r="K481" s="3"/>
      <c r="L481" s="3"/>
      <c r="M481" s="3"/>
      <c r="N481" s="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x14ac:dyDescent="0.3">
      <c r="A482" s="168"/>
      <c r="B482" s="53"/>
      <c r="C482" s="53"/>
      <c r="D482" s="3"/>
      <c r="E482" s="51"/>
      <c r="F482" s="52"/>
      <c r="G482" s="52"/>
      <c r="H482" s="52"/>
      <c r="I482" s="52"/>
      <c r="J482" s="9"/>
      <c r="K482" s="3"/>
      <c r="L482" s="3"/>
      <c r="M482" s="3"/>
      <c r="N482" s="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x14ac:dyDescent="0.3">
      <c r="A483" s="168"/>
      <c r="B483" s="53"/>
      <c r="C483" s="53"/>
      <c r="D483" s="3"/>
      <c r="E483" s="51"/>
      <c r="F483" s="52"/>
      <c r="G483" s="52"/>
      <c r="H483" s="52"/>
      <c r="I483" s="52"/>
      <c r="J483" s="9"/>
      <c r="K483" s="3"/>
      <c r="L483" s="3"/>
      <c r="M483" s="3"/>
      <c r="N483" s="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x14ac:dyDescent="0.3">
      <c r="A484" s="168"/>
      <c r="B484" s="53"/>
      <c r="C484" s="53"/>
      <c r="D484" s="3"/>
      <c r="E484" s="51"/>
      <c r="F484" s="52"/>
      <c r="G484" s="52"/>
      <c r="H484" s="52"/>
      <c r="I484" s="52"/>
      <c r="J484" s="9"/>
      <c r="K484" s="3"/>
      <c r="L484" s="3"/>
      <c r="M484" s="3"/>
      <c r="N484" s="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x14ac:dyDescent="0.3">
      <c r="A485" s="168"/>
      <c r="B485" s="53"/>
      <c r="C485" s="53"/>
      <c r="D485" s="3"/>
      <c r="E485" s="51"/>
      <c r="F485" s="52"/>
      <c r="G485" s="52"/>
      <c r="H485" s="52"/>
      <c r="I485" s="52"/>
      <c r="J485" s="9"/>
      <c r="K485" s="3"/>
      <c r="L485" s="3"/>
      <c r="M485" s="3"/>
      <c r="N485" s="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x14ac:dyDescent="0.3">
      <c r="A486" s="168"/>
      <c r="B486" s="53"/>
      <c r="C486" s="53"/>
      <c r="D486" s="3"/>
      <c r="E486" s="51"/>
      <c r="F486" s="52"/>
      <c r="G486" s="52"/>
      <c r="H486" s="52"/>
      <c r="I486" s="52"/>
      <c r="J486" s="9"/>
      <c r="K486" s="3"/>
      <c r="L486" s="3"/>
      <c r="M486" s="3"/>
      <c r="N486" s="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x14ac:dyDescent="0.3">
      <c r="A487" s="168"/>
      <c r="B487" s="53"/>
      <c r="C487" s="53"/>
      <c r="D487" s="3"/>
      <c r="E487" s="51"/>
      <c r="F487" s="52"/>
      <c r="G487" s="52"/>
      <c r="H487" s="52"/>
      <c r="I487" s="52"/>
      <c r="J487" s="9"/>
      <c r="K487" s="3"/>
      <c r="L487" s="3"/>
      <c r="M487" s="3"/>
      <c r="N487" s="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x14ac:dyDescent="0.3">
      <c r="A488" s="168"/>
      <c r="B488" s="53"/>
      <c r="C488" s="53"/>
      <c r="D488" s="3"/>
      <c r="E488" s="51"/>
      <c r="F488" s="52"/>
      <c r="G488" s="52"/>
      <c r="H488" s="52"/>
      <c r="I488" s="52"/>
      <c r="J488" s="9"/>
      <c r="K488" s="3"/>
      <c r="L488" s="3"/>
      <c r="M488" s="3"/>
      <c r="N488" s="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x14ac:dyDescent="0.3">
      <c r="A489" s="168"/>
      <c r="B489" s="53"/>
      <c r="C489" s="53"/>
      <c r="D489" s="3"/>
      <c r="E489" s="51"/>
      <c r="F489" s="52"/>
      <c r="G489" s="52"/>
      <c r="H489" s="52"/>
      <c r="I489" s="52"/>
      <c r="J489" s="9"/>
      <c r="K489" s="3"/>
      <c r="L489" s="3"/>
      <c r="M489" s="3"/>
      <c r="N489" s="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x14ac:dyDescent="0.3">
      <c r="A490" s="168"/>
      <c r="B490" s="53"/>
      <c r="C490" s="53"/>
      <c r="D490" s="3"/>
      <c r="E490" s="51"/>
      <c r="F490" s="52"/>
      <c r="G490" s="52"/>
      <c r="H490" s="52"/>
      <c r="I490" s="52"/>
      <c r="J490" s="9"/>
      <c r="K490" s="3"/>
      <c r="L490" s="3"/>
      <c r="M490" s="3"/>
      <c r="N490" s="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x14ac:dyDescent="0.3">
      <c r="A491" s="168"/>
      <c r="B491" s="53"/>
      <c r="C491" s="53"/>
      <c r="D491" s="3"/>
      <c r="E491" s="51"/>
      <c r="F491" s="52"/>
      <c r="G491" s="52"/>
      <c r="H491" s="52"/>
      <c r="I491" s="52"/>
      <c r="J491" s="9"/>
      <c r="K491" s="3"/>
      <c r="L491" s="3"/>
      <c r="M491" s="3"/>
      <c r="N491" s="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x14ac:dyDescent="0.3">
      <c r="A492" s="168"/>
      <c r="B492" s="53"/>
      <c r="C492" s="53"/>
      <c r="D492" s="3"/>
      <c r="E492" s="51"/>
      <c r="F492" s="52"/>
      <c r="G492" s="52"/>
      <c r="H492" s="52"/>
      <c r="I492" s="52"/>
      <c r="J492" s="9"/>
      <c r="K492" s="3"/>
      <c r="L492" s="3"/>
      <c r="M492" s="3"/>
      <c r="N492" s="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x14ac:dyDescent="0.3">
      <c r="A493" s="168"/>
      <c r="B493" s="53"/>
      <c r="C493" s="53"/>
      <c r="D493" s="3"/>
      <c r="E493" s="51"/>
      <c r="F493" s="52"/>
      <c r="G493" s="52"/>
      <c r="H493" s="52"/>
      <c r="I493" s="52"/>
      <c r="J493" s="9"/>
      <c r="K493" s="3"/>
      <c r="L493" s="3"/>
      <c r="M493" s="3"/>
      <c r="N493" s="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x14ac:dyDescent="0.3">
      <c r="A494" s="168"/>
      <c r="B494" s="53"/>
      <c r="C494" s="53"/>
      <c r="D494" s="3"/>
      <c r="E494" s="51"/>
      <c r="F494" s="52"/>
      <c r="G494" s="52"/>
      <c r="H494" s="52"/>
      <c r="I494" s="52"/>
      <c r="J494" s="9"/>
      <c r="K494" s="3"/>
      <c r="L494" s="3"/>
      <c r="M494" s="3"/>
      <c r="N494" s="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x14ac:dyDescent="0.3">
      <c r="A495" s="168"/>
      <c r="B495" s="53"/>
      <c r="C495" s="53"/>
      <c r="D495" s="3"/>
      <c r="E495" s="51"/>
      <c r="F495" s="52"/>
      <c r="G495" s="52"/>
      <c r="H495" s="52"/>
      <c r="I495" s="52"/>
      <c r="J495" s="9"/>
      <c r="K495" s="3"/>
      <c r="L495" s="3"/>
      <c r="M495" s="3"/>
      <c r="N495" s="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x14ac:dyDescent="0.3">
      <c r="A496" s="168"/>
      <c r="B496" s="53"/>
      <c r="C496" s="53"/>
      <c r="D496" s="3"/>
      <c r="E496" s="51"/>
      <c r="F496" s="52"/>
      <c r="G496" s="52"/>
      <c r="H496" s="52"/>
      <c r="I496" s="52"/>
      <c r="J496" s="9"/>
      <c r="K496" s="3"/>
      <c r="L496" s="3"/>
      <c r="M496" s="3"/>
      <c r="N496" s="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x14ac:dyDescent="0.3">
      <c r="A497" s="168"/>
      <c r="B497" s="53"/>
      <c r="C497" s="53"/>
      <c r="D497" s="3"/>
      <c r="E497" s="51"/>
      <c r="F497" s="52"/>
      <c r="G497" s="52"/>
      <c r="H497" s="52"/>
      <c r="I497" s="52"/>
      <c r="J497" s="9"/>
      <c r="K497" s="3"/>
      <c r="L497" s="3"/>
      <c r="M497" s="3"/>
      <c r="N497" s="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x14ac:dyDescent="0.3">
      <c r="A498" s="168"/>
      <c r="B498" s="53"/>
      <c r="C498" s="53"/>
      <c r="D498" s="3"/>
      <c r="E498" s="51"/>
      <c r="F498" s="52"/>
      <c r="G498" s="52"/>
      <c r="H498" s="52"/>
      <c r="I498" s="52"/>
      <c r="J498" s="9"/>
      <c r="K498" s="3"/>
      <c r="L498" s="3"/>
      <c r="M498" s="3"/>
      <c r="N498" s="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x14ac:dyDescent="0.3">
      <c r="A499" s="168"/>
      <c r="B499" s="53"/>
      <c r="C499" s="53"/>
      <c r="D499" s="3"/>
      <c r="E499" s="51"/>
      <c r="F499" s="52"/>
      <c r="G499" s="52"/>
      <c r="H499" s="52"/>
      <c r="I499" s="52"/>
      <c r="J499" s="9"/>
      <c r="K499" s="3"/>
      <c r="L499" s="3"/>
      <c r="M499" s="3"/>
      <c r="N499" s="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x14ac:dyDescent="0.3">
      <c r="A500" s="168"/>
      <c r="B500" s="53"/>
      <c r="C500" s="53"/>
      <c r="D500" s="3"/>
      <c r="E500" s="51"/>
      <c r="F500" s="52"/>
      <c r="G500" s="52"/>
      <c r="H500" s="52"/>
      <c r="I500" s="52"/>
      <c r="J500" s="9"/>
      <c r="K500" s="3"/>
      <c r="L500" s="3"/>
      <c r="M500" s="3"/>
      <c r="N500" s="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x14ac:dyDescent="0.3">
      <c r="A501" s="168"/>
      <c r="B501" s="53"/>
      <c r="C501" s="53"/>
      <c r="D501" s="3"/>
      <c r="E501" s="51"/>
      <c r="F501" s="52"/>
      <c r="G501" s="52"/>
      <c r="H501" s="52"/>
      <c r="I501" s="52"/>
      <c r="J501" s="9"/>
      <c r="K501" s="3"/>
      <c r="L501" s="3"/>
      <c r="M501" s="3"/>
      <c r="N501" s="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x14ac:dyDescent="0.3">
      <c r="A502" s="168"/>
      <c r="B502" s="53"/>
      <c r="C502" s="53"/>
      <c r="D502" s="3"/>
      <c r="E502" s="51"/>
      <c r="F502" s="52"/>
      <c r="G502" s="52"/>
      <c r="H502" s="52"/>
      <c r="I502" s="52"/>
      <c r="J502" s="9"/>
      <c r="K502" s="3"/>
      <c r="L502" s="3"/>
      <c r="M502" s="3"/>
      <c r="N502" s="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x14ac:dyDescent="0.3">
      <c r="A503" s="168"/>
      <c r="B503" s="53"/>
      <c r="C503" s="53"/>
      <c r="D503" s="3"/>
      <c r="E503" s="51"/>
      <c r="F503" s="52"/>
      <c r="G503" s="52"/>
      <c r="H503" s="52"/>
      <c r="I503" s="52"/>
      <c r="J503" s="9"/>
      <c r="K503" s="3"/>
      <c r="L503" s="3"/>
      <c r="M503" s="3"/>
      <c r="N503" s="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x14ac:dyDescent="0.3">
      <c r="A504" s="168"/>
      <c r="B504" s="53"/>
      <c r="C504" s="53"/>
      <c r="D504" s="3"/>
      <c r="E504" s="51"/>
      <c r="F504" s="52"/>
      <c r="G504" s="52"/>
      <c r="H504" s="52"/>
      <c r="I504" s="52"/>
      <c r="J504" s="9"/>
      <c r="K504" s="3"/>
      <c r="L504" s="3"/>
      <c r="M504" s="3"/>
      <c r="N504" s="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x14ac:dyDescent="0.3">
      <c r="A505" s="168"/>
      <c r="B505" s="53"/>
      <c r="C505" s="53"/>
      <c r="D505" s="3"/>
      <c r="E505" s="51"/>
      <c r="F505" s="52"/>
      <c r="G505" s="52"/>
      <c r="H505" s="52"/>
      <c r="I505" s="52"/>
      <c r="J505" s="9"/>
      <c r="K505" s="3"/>
      <c r="L505" s="3"/>
      <c r="M505" s="3"/>
      <c r="N505" s="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x14ac:dyDescent="0.3">
      <c r="A506" s="168"/>
      <c r="B506" s="53"/>
      <c r="C506" s="53"/>
      <c r="D506" s="3"/>
      <c r="E506" s="51"/>
      <c r="F506" s="52"/>
      <c r="G506" s="52"/>
      <c r="H506" s="52"/>
      <c r="I506" s="52"/>
      <c r="J506" s="9"/>
      <c r="K506" s="3"/>
      <c r="L506" s="3"/>
      <c r="M506" s="3"/>
      <c r="N506" s="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x14ac:dyDescent="0.3">
      <c r="A507" s="168"/>
      <c r="B507" s="53"/>
      <c r="C507" s="53"/>
      <c r="D507" s="3"/>
      <c r="E507" s="51"/>
      <c r="F507" s="52"/>
      <c r="G507" s="52"/>
      <c r="H507" s="52"/>
      <c r="I507" s="52"/>
      <c r="J507" s="9"/>
      <c r="K507" s="3"/>
      <c r="L507" s="3"/>
      <c r="M507" s="3"/>
      <c r="N507" s="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x14ac:dyDescent="0.3">
      <c r="A508" s="168"/>
      <c r="B508" s="53"/>
      <c r="C508" s="53"/>
      <c r="D508" s="3"/>
      <c r="E508" s="51"/>
      <c r="F508" s="52"/>
      <c r="G508" s="52"/>
      <c r="H508" s="52"/>
      <c r="I508" s="52"/>
      <c r="J508" s="9"/>
      <c r="K508" s="3"/>
      <c r="L508" s="3"/>
      <c r="M508" s="3"/>
      <c r="N508" s="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x14ac:dyDescent="0.3">
      <c r="A509" s="168"/>
      <c r="B509" s="53"/>
      <c r="C509" s="53"/>
      <c r="D509" s="3"/>
      <c r="E509" s="51"/>
      <c r="F509" s="52"/>
      <c r="G509" s="52"/>
      <c r="H509" s="52"/>
      <c r="I509" s="52"/>
      <c r="J509" s="9"/>
      <c r="K509" s="3"/>
      <c r="L509" s="3"/>
      <c r="M509" s="3"/>
      <c r="N509" s="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x14ac:dyDescent="0.3">
      <c r="A510" s="168"/>
      <c r="B510" s="53"/>
      <c r="C510" s="53"/>
      <c r="D510" s="3"/>
      <c r="E510" s="51"/>
      <c r="F510" s="52"/>
      <c r="G510" s="52"/>
      <c r="H510" s="52"/>
      <c r="I510" s="52"/>
      <c r="J510" s="9"/>
      <c r="K510" s="3"/>
      <c r="L510" s="3"/>
      <c r="M510" s="3"/>
      <c r="N510" s="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x14ac:dyDescent="0.3">
      <c r="A511" s="168"/>
      <c r="B511" s="53"/>
      <c r="C511" s="53"/>
      <c r="D511" s="3"/>
      <c r="E511" s="51"/>
      <c r="F511" s="52"/>
      <c r="G511" s="52"/>
      <c r="H511" s="52"/>
      <c r="I511" s="52"/>
      <c r="J511" s="9"/>
      <c r="K511" s="3"/>
      <c r="L511" s="3"/>
      <c r="M511" s="3"/>
      <c r="N511" s="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x14ac:dyDescent="0.3">
      <c r="A512" s="168"/>
      <c r="B512" s="53"/>
      <c r="C512" s="53"/>
      <c r="D512" s="3"/>
      <c r="E512" s="51"/>
      <c r="F512" s="52"/>
      <c r="G512" s="52"/>
      <c r="H512" s="52"/>
      <c r="I512" s="52"/>
      <c r="J512" s="9"/>
      <c r="K512" s="3"/>
      <c r="L512" s="3"/>
      <c r="M512" s="3"/>
      <c r="N512" s="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x14ac:dyDescent="0.3">
      <c r="A513" s="168"/>
      <c r="B513" s="53"/>
      <c r="C513" s="53"/>
      <c r="D513" s="3"/>
      <c r="E513" s="51"/>
      <c r="F513" s="52"/>
      <c r="G513" s="52"/>
      <c r="H513" s="52"/>
      <c r="I513" s="52"/>
      <c r="J513" s="9"/>
      <c r="K513" s="3"/>
      <c r="L513" s="3"/>
      <c r="M513" s="3"/>
      <c r="N513" s="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x14ac:dyDescent="0.3">
      <c r="A514" s="168"/>
      <c r="B514" s="53"/>
      <c r="C514" s="53"/>
      <c r="D514" s="3"/>
      <c r="E514" s="51"/>
      <c r="F514" s="52"/>
      <c r="G514" s="52"/>
      <c r="H514" s="52"/>
      <c r="I514" s="52"/>
      <c r="J514" s="9"/>
      <c r="K514" s="3"/>
      <c r="L514" s="3"/>
      <c r="M514" s="3"/>
      <c r="N514" s="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x14ac:dyDescent="0.3">
      <c r="A515" s="168"/>
      <c r="B515" s="53"/>
      <c r="C515" s="53"/>
      <c r="D515" s="3"/>
      <c r="E515" s="51"/>
      <c r="F515" s="52"/>
      <c r="G515" s="52"/>
      <c r="H515" s="52"/>
      <c r="I515" s="52"/>
      <c r="J515" s="9"/>
      <c r="K515" s="3"/>
      <c r="L515" s="3"/>
      <c r="M515" s="3"/>
      <c r="N515" s="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x14ac:dyDescent="0.3">
      <c r="A516" s="168"/>
      <c r="B516" s="53"/>
      <c r="C516" s="53"/>
      <c r="D516" s="3"/>
      <c r="E516" s="51"/>
      <c r="F516" s="52"/>
      <c r="G516" s="52"/>
      <c r="H516" s="52"/>
      <c r="I516" s="52"/>
      <c r="J516" s="9"/>
      <c r="K516" s="3"/>
      <c r="L516" s="3"/>
      <c r="M516" s="3"/>
      <c r="N516" s="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x14ac:dyDescent="0.3">
      <c r="A517" s="168"/>
      <c r="B517" s="53"/>
      <c r="C517" s="53"/>
      <c r="D517" s="3"/>
      <c r="E517" s="51"/>
      <c r="F517" s="52"/>
      <c r="G517" s="52"/>
      <c r="H517" s="52"/>
      <c r="I517" s="52"/>
      <c r="J517" s="9"/>
      <c r="K517" s="3"/>
      <c r="L517" s="3"/>
      <c r="M517" s="3"/>
      <c r="N517" s="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x14ac:dyDescent="0.3">
      <c r="A518" s="168"/>
      <c r="B518" s="53"/>
      <c r="C518" s="53"/>
      <c r="D518" s="3"/>
      <c r="E518" s="51"/>
      <c r="F518" s="52"/>
      <c r="G518" s="52"/>
      <c r="H518" s="52"/>
      <c r="I518" s="52"/>
      <c r="J518" s="9"/>
      <c r="K518" s="3"/>
      <c r="L518" s="3"/>
      <c r="M518" s="3"/>
      <c r="N518" s="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x14ac:dyDescent="0.3">
      <c r="A519" s="168"/>
      <c r="B519" s="53"/>
      <c r="C519" s="53"/>
      <c r="D519" s="3"/>
      <c r="E519" s="51"/>
      <c r="F519" s="52"/>
      <c r="G519" s="52"/>
      <c r="H519" s="52"/>
      <c r="I519" s="52"/>
      <c r="J519" s="9"/>
      <c r="K519" s="3"/>
      <c r="L519" s="3"/>
      <c r="M519" s="3"/>
      <c r="N519" s="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x14ac:dyDescent="0.3">
      <c r="A520" s="168"/>
      <c r="B520" s="53"/>
      <c r="C520" s="53"/>
      <c r="D520" s="3"/>
      <c r="E520" s="51"/>
      <c r="F520" s="52"/>
      <c r="G520" s="52"/>
      <c r="H520" s="52"/>
      <c r="I520" s="52"/>
      <c r="J520" s="9"/>
      <c r="K520" s="3"/>
      <c r="L520" s="3"/>
      <c r="M520" s="3"/>
      <c r="N520" s="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x14ac:dyDescent="0.3">
      <c r="A521" s="168"/>
      <c r="B521" s="53"/>
      <c r="C521" s="53"/>
      <c r="D521" s="3"/>
      <c r="E521" s="51"/>
      <c r="F521" s="52"/>
      <c r="G521" s="52"/>
      <c r="H521" s="52"/>
      <c r="I521" s="52"/>
      <c r="J521" s="9"/>
      <c r="K521" s="3"/>
      <c r="L521" s="3"/>
      <c r="M521" s="3"/>
      <c r="N521" s="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x14ac:dyDescent="0.3">
      <c r="A522" s="168"/>
      <c r="B522" s="53"/>
      <c r="C522" s="53"/>
      <c r="D522" s="3"/>
      <c r="E522" s="51"/>
      <c r="F522" s="52"/>
      <c r="G522" s="52"/>
      <c r="H522" s="52"/>
      <c r="I522" s="52"/>
      <c r="J522" s="9"/>
      <c r="K522" s="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x14ac:dyDescent="0.3">
      <c r="A523" s="168"/>
      <c r="B523" s="53"/>
      <c r="C523" s="53"/>
      <c r="D523" s="3"/>
      <c r="E523" s="51"/>
      <c r="F523" s="52"/>
      <c r="G523" s="52"/>
      <c r="H523" s="52"/>
      <c r="I523" s="52"/>
      <c r="J523" s="9"/>
      <c r="K523" s="3"/>
      <c r="L523" s="3"/>
      <c r="M523" s="3"/>
      <c r="N523" s="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x14ac:dyDescent="0.3">
      <c r="A524" s="168"/>
      <c r="B524" s="53"/>
      <c r="C524" s="53"/>
      <c r="D524" s="3"/>
      <c r="E524" s="51"/>
      <c r="F524" s="52"/>
      <c r="G524" s="52"/>
      <c r="H524" s="52"/>
      <c r="I524" s="52"/>
      <c r="J524" s="9"/>
      <c r="K524" s="3"/>
      <c r="L524" s="3"/>
      <c r="M524" s="3"/>
      <c r="N524" s="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x14ac:dyDescent="0.3">
      <c r="A525" s="168"/>
      <c r="B525" s="53"/>
      <c r="C525" s="53"/>
      <c r="D525" s="3"/>
      <c r="E525" s="51"/>
      <c r="F525" s="52"/>
      <c r="G525" s="52"/>
      <c r="H525" s="52"/>
      <c r="I525" s="52"/>
      <c r="J525" s="9"/>
      <c r="K525" s="3"/>
      <c r="L525" s="3"/>
      <c r="M525" s="3"/>
      <c r="N525" s="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x14ac:dyDescent="0.3">
      <c r="A526" s="168"/>
      <c r="B526" s="53"/>
      <c r="C526" s="53"/>
      <c r="D526" s="3"/>
      <c r="E526" s="51"/>
      <c r="F526" s="52"/>
      <c r="G526" s="52"/>
      <c r="H526" s="52"/>
      <c r="I526" s="52"/>
      <c r="J526" s="9"/>
      <c r="K526" s="3"/>
      <c r="L526" s="3"/>
      <c r="M526" s="3"/>
      <c r="N526" s="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x14ac:dyDescent="0.3">
      <c r="A527" s="168"/>
      <c r="B527" s="53"/>
      <c r="C527" s="53"/>
      <c r="D527" s="3"/>
      <c r="E527" s="51"/>
      <c r="F527" s="52"/>
      <c r="G527" s="52"/>
      <c r="H527" s="52"/>
      <c r="I527" s="52"/>
      <c r="J527" s="9"/>
      <c r="K527" s="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x14ac:dyDescent="0.3">
      <c r="A528" s="168"/>
      <c r="B528" s="53"/>
      <c r="C528" s="53"/>
      <c r="D528" s="3"/>
      <c r="E528" s="51"/>
      <c r="F528" s="52"/>
      <c r="G528" s="52"/>
      <c r="H528" s="52"/>
      <c r="I528" s="52"/>
      <c r="J528" s="9"/>
      <c r="K528" s="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x14ac:dyDescent="0.3">
      <c r="A529" s="168"/>
      <c r="B529" s="53"/>
      <c r="C529" s="53"/>
      <c r="D529" s="3"/>
      <c r="E529" s="51"/>
      <c r="F529" s="52"/>
      <c r="G529" s="52"/>
      <c r="H529" s="52"/>
      <c r="I529" s="52"/>
      <c r="J529" s="9"/>
      <c r="K529" s="3"/>
      <c r="L529" s="3"/>
      <c r="M529" s="3"/>
      <c r="N529" s="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x14ac:dyDescent="0.3">
      <c r="A530" s="168"/>
      <c r="B530" s="53"/>
      <c r="C530" s="53"/>
      <c r="D530" s="3"/>
      <c r="E530" s="51"/>
      <c r="F530" s="52"/>
      <c r="G530" s="52"/>
      <c r="H530" s="52"/>
      <c r="I530" s="52"/>
      <c r="J530" s="9"/>
      <c r="K530" s="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x14ac:dyDescent="0.3">
      <c r="A531" s="168"/>
      <c r="B531" s="53"/>
      <c r="C531" s="53"/>
      <c r="D531" s="3"/>
      <c r="E531" s="51"/>
      <c r="F531" s="52"/>
      <c r="G531" s="52"/>
      <c r="H531" s="52"/>
      <c r="I531" s="52"/>
      <c r="J531" s="9"/>
      <c r="K531" s="3"/>
      <c r="L531" s="3"/>
      <c r="M531" s="3"/>
      <c r="N531" s="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x14ac:dyDescent="0.3">
      <c r="A532" s="168"/>
      <c r="B532" s="53"/>
      <c r="C532" s="53"/>
      <c r="D532" s="3"/>
      <c r="E532" s="51"/>
      <c r="F532" s="52"/>
      <c r="G532" s="52"/>
      <c r="H532" s="52"/>
      <c r="I532" s="52"/>
      <c r="J532" s="9"/>
      <c r="K532" s="3"/>
      <c r="L532" s="3"/>
      <c r="M532" s="3"/>
      <c r="N532" s="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x14ac:dyDescent="0.3">
      <c r="A533" s="168"/>
      <c r="B533" s="53"/>
      <c r="C533" s="53"/>
      <c r="D533" s="3"/>
      <c r="E533" s="51"/>
      <c r="F533" s="52"/>
      <c r="G533" s="52"/>
      <c r="H533" s="52"/>
      <c r="I533" s="52"/>
      <c r="J533" s="9"/>
      <c r="K533" s="3"/>
      <c r="L533" s="3"/>
      <c r="M533" s="3"/>
      <c r="N533" s="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x14ac:dyDescent="0.3">
      <c r="A534" s="168"/>
      <c r="B534" s="53"/>
      <c r="C534" s="53"/>
      <c r="D534" s="3"/>
      <c r="E534" s="51"/>
      <c r="F534" s="52"/>
      <c r="G534" s="52"/>
      <c r="H534" s="52"/>
      <c r="I534" s="52"/>
      <c r="J534" s="9"/>
      <c r="K534" s="3"/>
      <c r="L534" s="3"/>
      <c r="M534" s="3"/>
      <c r="N534" s="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x14ac:dyDescent="0.3">
      <c r="A535" s="168"/>
      <c r="B535" s="53"/>
      <c r="C535" s="53"/>
      <c r="D535" s="3"/>
      <c r="E535" s="51"/>
      <c r="F535" s="52"/>
      <c r="G535" s="52"/>
      <c r="H535" s="52"/>
      <c r="I535" s="52"/>
      <c r="J535" s="9"/>
      <c r="K535" s="3"/>
      <c r="L535" s="3"/>
      <c r="M535" s="3"/>
      <c r="N535" s="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x14ac:dyDescent="0.3">
      <c r="A536" s="168"/>
      <c r="B536" s="53"/>
      <c r="C536" s="53"/>
      <c r="D536" s="3"/>
      <c r="E536" s="51"/>
      <c r="F536" s="52"/>
      <c r="G536" s="52"/>
      <c r="H536" s="52"/>
      <c r="I536" s="52"/>
      <c r="J536" s="9"/>
      <c r="K536" s="3"/>
      <c r="L536" s="3"/>
      <c r="M536" s="3"/>
      <c r="N536" s="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x14ac:dyDescent="0.3">
      <c r="A537" s="168"/>
      <c r="B537" s="53"/>
      <c r="C537" s="53"/>
      <c r="D537" s="3"/>
      <c r="E537" s="51"/>
      <c r="F537" s="52"/>
      <c r="G537" s="52"/>
      <c r="H537" s="52"/>
      <c r="I537" s="52"/>
      <c r="J537" s="9"/>
      <c r="K537" s="3"/>
      <c r="L537" s="3"/>
      <c r="M537" s="3"/>
      <c r="N537" s="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x14ac:dyDescent="0.3">
      <c r="A538" s="168"/>
      <c r="B538" s="53"/>
      <c r="C538" s="53"/>
      <c r="D538" s="3"/>
      <c r="E538" s="51"/>
      <c r="F538" s="52"/>
      <c r="G538" s="52"/>
      <c r="H538" s="52"/>
      <c r="I538" s="52"/>
      <c r="J538" s="9"/>
      <c r="K538" s="3"/>
      <c r="L538" s="3"/>
      <c r="M538" s="3"/>
      <c r="N538" s="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x14ac:dyDescent="0.3">
      <c r="A539" s="168"/>
      <c r="B539" s="53"/>
      <c r="C539" s="53"/>
      <c r="D539" s="3"/>
      <c r="E539" s="51"/>
      <c r="F539" s="52"/>
      <c r="G539" s="52"/>
      <c r="H539" s="52"/>
      <c r="I539" s="52"/>
      <c r="J539" s="9"/>
      <c r="K539" s="3"/>
      <c r="L539" s="3"/>
      <c r="M539" s="3"/>
      <c r="N539" s="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x14ac:dyDescent="0.3">
      <c r="A540" s="168"/>
      <c r="B540" s="53"/>
      <c r="C540" s="53"/>
      <c r="D540" s="3"/>
      <c r="E540" s="51"/>
      <c r="F540" s="52"/>
      <c r="G540" s="52"/>
      <c r="H540" s="52"/>
      <c r="I540" s="52"/>
      <c r="J540" s="9"/>
      <c r="K540" s="3"/>
      <c r="L540" s="3"/>
      <c r="M540" s="3"/>
      <c r="N540" s="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x14ac:dyDescent="0.3">
      <c r="A541" s="168"/>
      <c r="B541" s="53"/>
      <c r="C541" s="53"/>
      <c r="D541" s="3"/>
      <c r="E541" s="51"/>
      <c r="F541" s="52"/>
      <c r="G541" s="52"/>
      <c r="H541" s="52"/>
      <c r="I541" s="52"/>
      <c r="J541" s="9"/>
      <c r="K541" s="3"/>
      <c r="L541" s="3"/>
      <c r="M541" s="3"/>
      <c r="N541" s="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x14ac:dyDescent="0.3">
      <c r="A542" s="168"/>
      <c r="B542" s="53"/>
      <c r="C542" s="53"/>
      <c r="D542" s="3"/>
      <c r="E542" s="51"/>
      <c r="F542" s="52"/>
      <c r="G542" s="52"/>
      <c r="H542" s="52"/>
      <c r="I542" s="52"/>
      <c r="J542" s="9"/>
      <c r="K542" s="3"/>
      <c r="L542" s="3"/>
      <c r="M542" s="3"/>
      <c r="N542" s="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x14ac:dyDescent="0.3">
      <c r="A543" s="168"/>
      <c r="B543" s="53"/>
      <c r="C543" s="53"/>
      <c r="D543" s="3"/>
      <c r="E543" s="51"/>
      <c r="F543" s="52"/>
      <c r="G543" s="52"/>
      <c r="H543" s="52"/>
      <c r="I543" s="52"/>
      <c r="J543" s="9"/>
      <c r="K543" s="3"/>
      <c r="L543" s="3"/>
      <c r="M543" s="3"/>
      <c r="N543" s="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x14ac:dyDescent="0.3">
      <c r="A544" s="168"/>
      <c r="B544" s="53"/>
      <c r="C544" s="53"/>
      <c r="D544" s="3"/>
      <c r="E544" s="51"/>
      <c r="F544" s="52"/>
      <c r="G544" s="52"/>
      <c r="H544" s="52"/>
      <c r="I544" s="52"/>
      <c r="J544" s="9"/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x14ac:dyDescent="0.3">
      <c r="A545" s="168"/>
      <c r="B545" s="53"/>
      <c r="C545" s="53"/>
      <c r="D545" s="3"/>
      <c r="E545" s="51"/>
      <c r="F545" s="52"/>
      <c r="G545" s="52"/>
      <c r="H545" s="52"/>
      <c r="I545" s="52"/>
      <c r="J545" s="9"/>
      <c r="K545" s="3"/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x14ac:dyDescent="0.3">
      <c r="A546" s="168"/>
      <c r="B546" s="53"/>
      <c r="C546" s="53"/>
      <c r="D546" s="3"/>
      <c r="E546" s="51"/>
      <c r="F546" s="52"/>
      <c r="G546" s="52"/>
      <c r="H546" s="52"/>
      <c r="I546" s="52"/>
      <c r="J546" s="9"/>
      <c r="K546" s="3"/>
      <c r="L546" s="3"/>
      <c r="M546" s="3"/>
      <c r="N546" s="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x14ac:dyDescent="0.3">
      <c r="A547" s="168"/>
      <c r="B547" s="53"/>
      <c r="C547" s="53"/>
      <c r="D547" s="3"/>
      <c r="E547" s="51"/>
      <c r="F547" s="52"/>
      <c r="G547" s="52"/>
      <c r="H547" s="52"/>
      <c r="I547" s="52"/>
      <c r="J547" s="9"/>
      <c r="K547" s="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x14ac:dyDescent="0.3">
      <c r="A548" s="168"/>
      <c r="B548" s="53"/>
      <c r="C548" s="53"/>
      <c r="D548" s="3"/>
      <c r="E548" s="51"/>
      <c r="F548" s="52"/>
      <c r="G548" s="52"/>
      <c r="H548" s="52"/>
      <c r="I548" s="52"/>
      <c r="J548" s="9"/>
      <c r="K548" s="3"/>
      <c r="L548" s="3"/>
      <c r="M548" s="3"/>
      <c r="N548" s="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x14ac:dyDescent="0.3">
      <c r="A549" s="168"/>
      <c r="B549" s="53"/>
      <c r="C549" s="53"/>
      <c r="D549" s="3"/>
      <c r="E549" s="51"/>
      <c r="F549" s="52"/>
      <c r="G549" s="52"/>
      <c r="H549" s="52"/>
      <c r="I549" s="52"/>
      <c r="J549" s="9"/>
      <c r="K549" s="3"/>
      <c r="L549" s="3"/>
      <c r="M549" s="3"/>
      <c r="N549" s="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x14ac:dyDescent="0.3">
      <c r="A550" s="168"/>
      <c r="B550" s="53"/>
      <c r="C550" s="53"/>
      <c r="D550" s="3"/>
      <c r="E550" s="51"/>
      <c r="F550" s="52"/>
      <c r="G550" s="52"/>
      <c r="H550" s="52"/>
      <c r="I550" s="52"/>
      <c r="J550" s="9"/>
      <c r="K550" s="3"/>
      <c r="L550" s="3"/>
      <c r="M550" s="3"/>
      <c r="N550" s="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x14ac:dyDescent="0.3">
      <c r="A551" s="168"/>
      <c r="B551" s="53"/>
      <c r="C551" s="53"/>
      <c r="D551" s="3"/>
      <c r="E551" s="51"/>
      <c r="F551" s="52"/>
      <c r="G551" s="52"/>
      <c r="H551" s="52"/>
      <c r="I551" s="52"/>
      <c r="J551" s="9"/>
      <c r="K551" s="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x14ac:dyDescent="0.3">
      <c r="A552" s="168"/>
      <c r="B552" s="53"/>
      <c r="C552" s="53"/>
      <c r="D552" s="3"/>
      <c r="E552" s="51"/>
      <c r="F552" s="52"/>
      <c r="G552" s="52"/>
      <c r="H552" s="52"/>
      <c r="I552" s="52"/>
      <c r="J552" s="9"/>
      <c r="K552" s="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x14ac:dyDescent="0.3">
      <c r="A553" s="168"/>
      <c r="B553" s="53"/>
      <c r="C553" s="53"/>
      <c r="D553" s="3"/>
      <c r="E553" s="51"/>
      <c r="F553" s="52"/>
      <c r="G553" s="52"/>
      <c r="H553" s="52"/>
      <c r="I553" s="52"/>
      <c r="J553" s="9"/>
      <c r="K553" s="3"/>
      <c r="L553" s="3"/>
      <c r="M553" s="3"/>
      <c r="N553" s="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x14ac:dyDescent="0.3">
      <c r="A554" s="168"/>
      <c r="B554" s="53"/>
      <c r="C554" s="53"/>
      <c r="D554" s="3"/>
      <c r="E554" s="51"/>
      <c r="F554" s="52"/>
      <c r="G554" s="52"/>
      <c r="H554" s="52"/>
      <c r="I554" s="52"/>
      <c r="J554" s="9"/>
      <c r="K554" s="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x14ac:dyDescent="0.3">
      <c r="A555" s="168"/>
      <c r="B555" s="53"/>
      <c r="C555" s="53"/>
      <c r="D555" s="3"/>
      <c r="E555" s="51"/>
      <c r="F555" s="52"/>
      <c r="G555" s="52"/>
      <c r="H555" s="52"/>
      <c r="I555" s="52"/>
      <c r="J555" s="9"/>
      <c r="K555" s="3"/>
      <c r="L555" s="3"/>
      <c r="M555" s="3"/>
      <c r="N555" s="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x14ac:dyDescent="0.3">
      <c r="A556" s="168"/>
      <c r="B556" s="53"/>
      <c r="C556" s="53"/>
      <c r="D556" s="3"/>
      <c r="E556" s="51"/>
      <c r="F556" s="52"/>
      <c r="G556" s="52"/>
      <c r="H556" s="52"/>
      <c r="I556" s="52"/>
      <c r="J556" s="9"/>
      <c r="K556" s="3"/>
      <c r="L556" s="3"/>
      <c r="M556" s="3"/>
      <c r="N556" s="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x14ac:dyDescent="0.3">
      <c r="A557" s="168"/>
      <c r="B557" s="53"/>
      <c r="C557" s="53"/>
      <c r="D557" s="3"/>
      <c r="E557" s="51"/>
      <c r="F557" s="52"/>
      <c r="G557" s="52"/>
      <c r="H557" s="52"/>
      <c r="I557" s="52"/>
      <c r="J557" s="9"/>
      <c r="K557" s="3"/>
      <c r="L557" s="3"/>
      <c r="M557" s="3"/>
      <c r="N557" s="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x14ac:dyDescent="0.3">
      <c r="A558" s="168"/>
      <c r="B558" s="53"/>
      <c r="C558" s="53"/>
      <c r="D558" s="3"/>
      <c r="E558" s="51"/>
      <c r="F558" s="52"/>
      <c r="G558" s="52"/>
      <c r="H558" s="52"/>
      <c r="I558" s="52"/>
      <c r="J558" s="9"/>
      <c r="K558" s="3"/>
      <c r="L558" s="3"/>
      <c r="M558" s="3"/>
      <c r="N558" s="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x14ac:dyDescent="0.3">
      <c r="A559" s="168"/>
      <c r="B559" s="53"/>
      <c r="C559" s="53"/>
      <c r="D559" s="3"/>
      <c r="E559" s="51"/>
      <c r="F559" s="52"/>
      <c r="G559" s="52"/>
      <c r="H559" s="52"/>
      <c r="I559" s="52"/>
      <c r="J559" s="9"/>
      <c r="K559" s="3"/>
      <c r="L559" s="3"/>
      <c r="M559" s="3"/>
      <c r="N559" s="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x14ac:dyDescent="0.3">
      <c r="A560" s="168"/>
      <c r="B560" s="53"/>
      <c r="C560" s="53"/>
      <c r="D560" s="3"/>
      <c r="E560" s="51"/>
      <c r="F560" s="52"/>
      <c r="G560" s="52"/>
      <c r="H560" s="52"/>
      <c r="I560" s="52"/>
      <c r="J560" s="9"/>
      <c r="K560" s="3"/>
      <c r="L560" s="3"/>
      <c r="M560" s="3"/>
      <c r="N560" s="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x14ac:dyDescent="0.3">
      <c r="A561" s="168"/>
      <c r="B561" s="53"/>
      <c r="C561" s="53"/>
      <c r="D561" s="3"/>
      <c r="E561" s="51"/>
      <c r="F561" s="52"/>
      <c r="G561" s="52"/>
      <c r="H561" s="52"/>
      <c r="I561" s="52"/>
      <c r="J561" s="9"/>
      <c r="K561" s="3"/>
      <c r="L561" s="3"/>
      <c r="M561" s="3"/>
      <c r="N561" s="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x14ac:dyDescent="0.3">
      <c r="A562" s="168"/>
      <c r="B562" s="53"/>
      <c r="C562" s="53"/>
      <c r="D562" s="3"/>
      <c r="E562" s="51"/>
      <c r="F562" s="52"/>
      <c r="G562" s="52"/>
      <c r="H562" s="52"/>
      <c r="I562" s="52"/>
      <c r="J562" s="9"/>
      <c r="K562" s="3"/>
      <c r="L562" s="3"/>
      <c r="M562" s="3"/>
      <c r="N562" s="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x14ac:dyDescent="0.3">
      <c r="A563" s="168"/>
      <c r="B563" s="53"/>
      <c r="C563" s="53"/>
      <c r="D563" s="3"/>
      <c r="E563" s="51"/>
      <c r="F563" s="52"/>
      <c r="G563" s="52"/>
      <c r="H563" s="52"/>
      <c r="I563" s="52"/>
      <c r="J563" s="9"/>
      <c r="K563" s="3"/>
      <c r="L563" s="3"/>
      <c r="M563" s="3"/>
      <c r="N563" s="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x14ac:dyDescent="0.3">
      <c r="A564" s="168"/>
      <c r="B564" s="53"/>
      <c r="C564" s="53"/>
      <c r="D564" s="3"/>
      <c r="E564" s="51"/>
      <c r="F564" s="52"/>
      <c r="G564" s="52"/>
      <c r="H564" s="52"/>
      <c r="I564" s="52"/>
      <c r="J564" s="9"/>
      <c r="K564" s="3"/>
      <c r="L564" s="3"/>
      <c r="M564" s="3"/>
      <c r="N564" s="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x14ac:dyDescent="0.3">
      <c r="A565" s="168"/>
      <c r="B565" s="53"/>
      <c r="C565" s="53"/>
      <c r="D565" s="3"/>
      <c r="E565" s="51"/>
      <c r="F565" s="52"/>
      <c r="G565" s="52"/>
      <c r="H565" s="52"/>
      <c r="I565" s="52"/>
      <c r="J565" s="9"/>
      <c r="K565" s="3"/>
      <c r="L565" s="3"/>
      <c r="M565" s="3"/>
      <c r="N565" s="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x14ac:dyDescent="0.3">
      <c r="A566" s="168"/>
      <c r="B566" s="53"/>
      <c r="C566" s="53"/>
      <c r="D566" s="3"/>
      <c r="E566" s="51"/>
      <c r="F566" s="52"/>
      <c r="G566" s="52"/>
      <c r="H566" s="52"/>
      <c r="I566" s="52"/>
      <c r="J566" s="9"/>
      <c r="K566" s="3"/>
      <c r="L566" s="3"/>
      <c r="M566" s="3"/>
      <c r="N566" s="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x14ac:dyDescent="0.3">
      <c r="A567" s="168"/>
      <c r="B567" s="53"/>
      <c r="C567" s="53"/>
      <c r="D567" s="3"/>
      <c r="E567" s="51"/>
      <c r="F567" s="52"/>
      <c r="G567" s="52"/>
      <c r="H567" s="52"/>
      <c r="I567" s="52"/>
      <c r="J567" s="9"/>
      <c r="K567" s="3"/>
      <c r="L567" s="3"/>
      <c r="M567" s="3"/>
      <c r="N567" s="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x14ac:dyDescent="0.3">
      <c r="A568" s="168"/>
      <c r="B568" s="53"/>
      <c r="C568" s="53"/>
      <c r="D568" s="3"/>
      <c r="E568" s="51"/>
      <c r="F568" s="52"/>
      <c r="G568" s="52"/>
      <c r="H568" s="52"/>
      <c r="I568" s="52"/>
      <c r="J568" s="9"/>
      <c r="K568" s="3"/>
      <c r="L568" s="3"/>
      <c r="M568" s="3"/>
      <c r="N568" s="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x14ac:dyDescent="0.3">
      <c r="A569" s="168"/>
      <c r="B569" s="53"/>
      <c r="C569" s="53"/>
      <c r="D569" s="3"/>
      <c r="E569" s="51"/>
      <c r="F569" s="52"/>
      <c r="G569" s="52"/>
      <c r="H569" s="52"/>
      <c r="I569" s="52"/>
      <c r="J569" s="9"/>
      <c r="K569" s="3"/>
      <c r="L569" s="3"/>
      <c r="M569" s="3"/>
      <c r="N569" s="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x14ac:dyDescent="0.3">
      <c r="A570" s="168"/>
      <c r="B570" s="53"/>
      <c r="C570" s="53"/>
      <c r="D570" s="3"/>
      <c r="E570" s="51"/>
      <c r="F570" s="52"/>
      <c r="G570" s="52"/>
      <c r="H570" s="52"/>
      <c r="I570" s="52"/>
      <c r="J570" s="9"/>
      <c r="K570" s="3"/>
      <c r="L570" s="3"/>
      <c r="M570" s="3"/>
      <c r="N570" s="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x14ac:dyDescent="0.3">
      <c r="A571" s="168"/>
      <c r="B571" s="53"/>
      <c r="C571" s="53"/>
      <c r="D571" s="3"/>
      <c r="E571" s="51"/>
      <c r="F571" s="52"/>
      <c r="G571" s="52"/>
      <c r="H571" s="52"/>
      <c r="I571" s="52"/>
      <c r="J571" s="9"/>
      <c r="K571" s="3"/>
      <c r="L571" s="3"/>
      <c r="M571" s="3"/>
      <c r="N571" s="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x14ac:dyDescent="0.3">
      <c r="A572" s="168"/>
      <c r="B572" s="53"/>
      <c r="C572" s="53"/>
      <c r="D572" s="3"/>
      <c r="E572" s="51"/>
      <c r="F572" s="52"/>
      <c r="G572" s="52"/>
      <c r="H572" s="52"/>
      <c r="I572" s="52"/>
      <c r="J572" s="9"/>
      <c r="K572" s="3"/>
      <c r="L572" s="3"/>
      <c r="M572" s="3"/>
      <c r="N572" s="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x14ac:dyDescent="0.3">
      <c r="A573" s="168"/>
      <c r="B573" s="53"/>
      <c r="C573" s="53"/>
      <c r="D573" s="3"/>
      <c r="E573" s="51"/>
      <c r="F573" s="52"/>
      <c r="G573" s="52"/>
      <c r="H573" s="52"/>
      <c r="I573" s="52"/>
      <c r="J573" s="9"/>
      <c r="K573" s="3"/>
      <c r="L573" s="3"/>
      <c r="M573" s="3"/>
      <c r="N573" s="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x14ac:dyDescent="0.3">
      <c r="A574" s="168"/>
      <c r="B574" s="53"/>
      <c r="C574" s="53"/>
      <c r="D574" s="3"/>
      <c r="E574" s="51"/>
      <c r="F574" s="52"/>
      <c r="G574" s="52"/>
      <c r="H574" s="52"/>
      <c r="I574" s="52"/>
      <c r="J574" s="9"/>
      <c r="K574" s="3"/>
      <c r="L574" s="3"/>
      <c r="M574" s="3"/>
      <c r="N574" s="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x14ac:dyDescent="0.3">
      <c r="A575" s="168"/>
      <c r="B575" s="53"/>
      <c r="C575" s="53"/>
      <c r="D575" s="3"/>
      <c r="E575" s="51"/>
      <c r="F575" s="52"/>
      <c r="G575" s="52"/>
      <c r="H575" s="52"/>
      <c r="I575" s="52"/>
      <c r="J575" s="9"/>
      <c r="K575" s="3"/>
      <c r="L575" s="3"/>
      <c r="M575" s="3"/>
      <c r="N575" s="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x14ac:dyDescent="0.3">
      <c r="A576" s="168"/>
      <c r="B576" s="53"/>
      <c r="C576" s="53"/>
      <c r="D576" s="3"/>
      <c r="E576" s="51"/>
      <c r="F576" s="52"/>
      <c r="G576" s="52"/>
      <c r="H576" s="52"/>
      <c r="I576" s="52"/>
      <c r="J576" s="9"/>
      <c r="K576" s="3"/>
      <c r="L576" s="3"/>
      <c r="M576" s="3"/>
      <c r="N576" s="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x14ac:dyDescent="0.3">
      <c r="A577" s="168"/>
      <c r="B577" s="53"/>
      <c r="C577" s="53"/>
      <c r="D577" s="3"/>
      <c r="E577" s="51"/>
      <c r="F577" s="52"/>
      <c r="G577" s="52"/>
      <c r="H577" s="52"/>
      <c r="I577" s="52"/>
      <c r="J577" s="9"/>
      <c r="K577" s="3"/>
      <c r="L577" s="3"/>
      <c r="M577" s="3"/>
      <c r="N577" s="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x14ac:dyDescent="0.3">
      <c r="A578" s="168"/>
      <c r="B578" s="53"/>
      <c r="C578" s="53"/>
      <c r="D578" s="3"/>
      <c r="E578" s="51"/>
      <c r="F578" s="52"/>
      <c r="G578" s="52"/>
      <c r="H578" s="52"/>
      <c r="I578" s="52"/>
      <c r="J578" s="9"/>
      <c r="K578" s="3"/>
      <c r="L578" s="3"/>
      <c r="M578" s="3"/>
      <c r="N578" s="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x14ac:dyDescent="0.3">
      <c r="A579" s="168"/>
      <c r="B579" s="53"/>
      <c r="C579" s="53"/>
      <c r="D579" s="3"/>
      <c r="E579" s="51"/>
      <c r="F579" s="52"/>
      <c r="G579" s="52"/>
      <c r="H579" s="52"/>
      <c r="I579" s="52"/>
      <c r="J579" s="9"/>
      <c r="K579" s="3"/>
      <c r="L579" s="3"/>
      <c r="M579" s="3"/>
      <c r="N579" s="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x14ac:dyDescent="0.3">
      <c r="A580" s="168"/>
      <c r="B580" s="53"/>
      <c r="C580" s="53"/>
      <c r="D580" s="3"/>
      <c r="E580" s="51"/>
      <c r="F580" s="52"/>
      <c r="G580" s="52"/>
      <c r="H580" s="52"/>
      <c r="I580" s="52"/>
      <c r="J580" s="9"/>
      <c r="K580" s="3"/>
      <c r="L580" s="3"/>
      <c r="M580" s="3"/>
      <c r="N580" s="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x14ac:dyDescent="0.3">
      <c r="A581" s="168"/>
      <c r="B581" s="53"/>
      <c r="C581" s="53"/>
      <c r="D581" s="3"/>
      <c r="E581" s="51"/>
      <c r="F581" s="52"/>
      <c r="G581" s="52"/>
      <c r="H581" s="52"/>
      <c r="I581" s="52"/>
      <c r="J581" s="9"/>
      <c r="K581" s="3"/>
      <c r="L581" s="3"/>
      <c r="M581" s="3"/>
      <c r="N581" s="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x14ac:dyDescent="0.3">
      <c r="A582" s="168"/>
      <c r="B582" s="53"/>
      <c r="C582" s="53"/>
      <c r="D582" s="3"/>
      <c r="E582" s="51"/>
      <c r="F582" s="52"/>
      <c r="G582" s="52"/>
      <c r="H582" s="52"/>
      <c r="I582" s="52"/>
      <c r="J582" s="9"/>
      <c r="K582" s="3"/>
      <c r="L582" s="3"/>
      <c r="M582" s="3"/>
      <c r="N582" s="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x14ac:dyDescent="0.3">
      <c r="A583" s="168"/>
      <c r="B583" s="53"/>
      <c r="C583" s="53"/>
      <c r="D583" s="3"/>
      <c r="E583" s="51"/>
      <c r="F583" s="52"/>
      <c r="G583" s="52"/>
      <c r="H583" s="52"/>
      <c r="I583" s="52"/>
      <c r="J583" s="9"/>
      <c r="K583" s="3"/>
      <c r="L583" s="3"/>
      <c r="M583" s="3"/>
      <c r="N583" s="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x14ac:dyDescent="0.3">
      <c r="A584" s="168"/>
      <c r="B584" s="53"/>
      <c r="C584" s="53"/>
      <c r="D584" s="3"/>
      <c r="E584" s="51"/>
      <c r="F584" s="52"/>
      <c r="G584" s="52"/>
      <c r="H584" s="52"/>
      <c r="I584" s="52"/>
      <c r="J584" s="9"/>
      <c r="K584" s="3"/>
      <c r="L584" s="3"/>
      <c r="M584" s="3"/>
      <c r="N584" s="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x14ac:dyDescent="0.3">
      <c r="A585" s="168"/>
      <c r="B585" s="53"/>
      <c r="C585" s="53"/>
      <c r="D585" s="3"/>
      <c r="E585" s="51"/>
      <c r="F585" s="52"/>
      <c r="G585" s="52"/>
      <c r="H585" s="52"/>
      <c r="I585" s="52"/>
      <c r="J585" s="9"/>
      <c r="K585" s="3"/>
      <c r="L585" s="3"/>
      <c r="M585" s="3"/>
      <c r="N585" s="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x14ac:dyDescent="0.3">
      <c r="A586" s="168"/>
      <c r="B586" s="53"/>
      <c r="C586" s="53"/>
      <c r="D586" s="3"/>
      <c r="E586" s="51"/>
      <c r="F586" s="52"/>
      <c r="G586" s="52"/>
      <c r="H586" s="52"/>
      <c r="I586" s="52"/>
      <c r="J586" s="9"/>
      <c r="K586" s="3"/>
      <c r="L586" s="3"/>
      <c r="M586" s="3"/>
      <c r="N586" s="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x14ac:dyDescent="0.3">
      <c r="A587" s="168"/>
      <c r="B587" s="53"/>
      <c r="C587" s="53"/>
      <c r="D587" s="3"/>
      <c r="E587" s="51"/>
      <c r="F587" s="52"/>
      <c r="G587" s="52"/>
      <c r="H587" s="52"/>
      <c r="I587" s="52"/>
      <c r="J587" s="9"/>
      <c r="K587" s="3"/>
      <c r="L587" s="3"/>
      <c r="M587" s="3"/>
      <c r="N587" s="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x14ac:dyDescent="0.3">
      <c r="A588" s="168"/>
      <c r="B588" s="53"/>
      <c r="C588" s="53"/>
      <c r="D588" s="3"/>
      <c r="E588" s="51"/>
      <c r="F588" s="52"/>
      <c r="G588" s="52"/>
      <c r="H588" s="52"/>
      <c r="I588" s="52"/>
      <c r="J588" s="9"/>
      <c r="K588" s="3"/>
      <c r="L588" s="3"/>
      <c r="M588" s="3"/>
      <c r="N588" s="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x14ac:dyDescent="0.3">
      <c r="A589" s="168"/>
      <c r="B589" s="53"/>
      <c r="C589" s="53"/>
      <c r="D589" s="3"/>
      <c r="E589" s="51"/>
      <c r="F589" s="52"/>
      <c r="G589" s="52"/>
      <c r="H589" s="52"/>
      <c r="I589" s="52"/>
      <c r="J589" s="9"/>
      <c r="K589" s="3"/>
      <c r="L589" s="3"/>
      <c r="M589" s="3"/>
      <c r="N589" s="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x14ac:dyDescent="0.3">
      <c r="A590" s="168"/>
      <c r="B590" s="53"/>
      <c r="C590" s="53"/>
      <c r="D590" s="3"/>
      <c r="E590" s="51"/>
      <c r="F590" s="52"/>
      <c r="G590" s="52"/>
      <c r="H590" s="52"/>
      <c r="I590" s="52"/>
      <c r="J590" s="9"/>
      <c r="K590" s="3"/>
      <c r="L590" s="3"/>
      <c r="M590" s="3"/>
      <c r="N590" s="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x14ac:dyDescent="0.3">
      <c r="A591" s="168"/>
      <c r="B591" s="53"/>
      <c r="C591" s="53"/>
      <c r="D591" s="3"/>
      <c r="E591" s="51"/>
      <c r="F591" s="52"/>
      <c r="G591" s="52"/>
      <c r="H591" s="52"/>
      <c r="I591" s="52"/>
      <c r="J591" s="9"/>
      <c r="K591" s="3"/>
      <c r="L591" s="3"/>
      <c r="M591" s="3"/>
      <c r="N591" s="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x14ac:dyDescent="0.3">
      <c r="A592" s="168"/>
      <c r="B592" s="53"/>
      <c r="C592" s="53"/>
      <c r="D592" s="3"/>
      <c r="E592" s="51"/>
      <c r="F592" s="52"/>
      <c r="G592" s="52"/>
      <c r="H592" s="52"/>
      <c r="I592" s="52"/>
      <c r="J592" s="9"/>
      <c r="K592" s="3"/>
      <c r="L592" s="3"/>
      <c r="M592" s="3"/>
      <c r="N592" s="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x14ac:dyDescent="0.3">
      <c r="A593" s="168"/>
      <c r="B593" s="53"/>
      <c r="C593" s="53"/>
      <c r="D593" s="3"/>
      <c r="E593" s="51"/>
      <c r="F593" s="52"/>
      <c r="G593" s="52"/>
      <c r="H593" s="52"/>
      <c r="I593" s="52"/>
      <c r="J593" s="9"/>
      <c r="K593" s="3"/>
      <c r="L593" s="3"/>
      <c r="M593" s="3"/>
      <c r="N593" s="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x14ac:dyDescent="0.3">
      <c r="A594" s="168"/>
      <c r="B594" s="53"/>
      <c r="C594" s="53"/>
      <c r="D594" s="3"/>
      <c r="E594" s="51"/>
      <c r="F594" s="52"/>
      <c r="G594" s="52"/>
      <c r="H594" s="52"/>
      <c r="I594" s="52"/>
      <c r="J594" s="9"/>
      <c r="K594" s="3"/>
      <c r="L594" s="3"/>
      <c r="M594" s="3"/>
      <c r="N594" s="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x14ac:dyDescent="0.3">
      <c r="A595" s="168"/>
      <c r="B595" s="53"/>
      <c r="C595" s="53"/>
      <c r="D595" s="3"/>
      <c r="E595" s="51"/>
      <c r="F595" s="52"/>
      <c r="G595" s="52"/>
      <c r="H595" s="52"/>
      <c r="I595" s="52"/>
      <c r="J595" s="9"/>
      <c r="K595" s="3"/>
      <c r="L595" s="3"/>
      <c r="M595" s="3"/>
      <c r="N595" s="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x14ac:dyDescent="0.3">
      <c r="A596" s="168"/>
      <c r="B596" s="53"/>
      <c r="C596" s="53"/>
      <c r="D596" s="3"/>
      <c r="E596" s="51"/>
      <c r="F596" s="52"/>
      <c r="G596" s="52"/>
      <c r="H596" s="52"/>
      <c r="I596" s="52"/>
      <c r="J596" s="9"/>
      <c r="K596" s="3"/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x14ac:dyDescent="0.3">
      <c r="A597" s="168"/>
      <c r="B597" s="53"/>
      <c r="C597" s="53"/>
      <c r="D597" s="3"/>
      <c r="E597" s="51"/>
      <c r="F597" s="52"/>
      <c r="G597" s="52"/>
      <c r="H597" s="52"/>
      <c r="I597" s="52"/>
      <c r="J597" s="9"/>
      <c r="K597" s="3"/>
      <c r="L597" s="3"/>
      <c r="M597" s="3"/>
      <c r="N597" s="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x14ac:dyDescent="0.3">
      <c r="A598" s="168"/>
      <c r="B598" s="53"/>
      <c r="C598" s="53"/>
      <c r="D598" s="3"/>
      <c r="E598" s="51"/>
      <c r="F598" s="52"/>
      <c r="G598" s="52"/>
      <c r="H598" s="52"/>
      <c r="I598" s="52"/>
      <c r="J598" s="9"/>
      <c r="K598" s="3"/>
      <c r="L598" s="3"/>
      <c r="M598" s="3"/>
      <c r="N598" s="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x14ac:dyDescent="0.3">
      <c r="A599" s="168"/>
      <c r="B599" s="53"/>
      <c r="C599" s="53"/>
      <c r="D599" s="3"/>
      <c r="E599" s="51"/>
      <c r="F599" s="52"/>
      <c r="G599" s="52"/>
      <c r="H599" s="52"/>
      <c r="I599" s="52"/>
      <c r="J599" s="9"/>
      <c r="K599" s="3"/>
      <c r="L599" s="3"/>
      <c r="M599" s="3"/>
      <c r="N599" s="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x14ac:dyDescent="0.3">
      <c r="A600" s="168"/>
      <c r="B600" s="53"/>
      <c r="C600" s="53"/>
      <c r="D600" s="3"/>
      <c r="E600" s="51"/>
      <c r="F600" s="52"/>
      <c r="G600" s="52"/>
      <c r="H600" s="52"/>
      <c r="I600" s="52"/>
      <c r="J600" s="9"/>
      <c r="K600" s="3"/>
      <c r="L600" s="3"/>
      <c r="M600" s="3"/>
      <c r="N600" s="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x14ac:dyDescent="0.3">
      <c r="A601" s="168"/>
      <c r="B601" s="53"/>
      <c r="C601" s="53"/>
      <c r="D601" s="3"/>
      <c r="E601" s="51"/>
      <c r="F601" s="52"/>
      <c r="G601" s="52"/>
      <c r="H601" s="52"/>
      <c r="I601" s="52"/>
      <c r="J601" s="9"/>
      <c r="K601" s="3"/>
      <c r="L601" s="3"/>
      <c r="M601" s="3"/>
      <c r="N601" s="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x14ac:dyDescent="0.3">
      <c r="A602" s="168"/>
      <c r="B602" s="53"/>
      <c r="C602" s="53"/>
      <c r="D602" s="3"/>
      <c r="E602" s="51"/>
      <c r="F602" s="52"/>
      <c r="G602" s="52"/>
      <c r="H602" s="52"/>
      <c r="I602" s="52"/>
      <c r="J602" s="9"/>
      <c r="K602" s="3"/>
      <c r="L602" s="3"/>
      <c r="M602" s="3"/>
      <c r="N602" s="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x14ac:dyDescent="0.3">
      <c r="A603" s="168"/>
      <c r="B603" s="53"/>
      <c r="C603" s="53"/>
      <c r="D603" s="3"/>
      <c r="E603" s="51"/>
      <c r="F603" s="52"/>
      <c r="G603" s="52"/>
      <c r="H603" s="52"/>
      <c r="I603" s="52"/>
      <c r="J603" s="9"/>
      <c r="K603" s="3"/>
      <c r="L603" s="3"/>
      <c r="M603" s="3"/>
      <c r="N603" s="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x14ac:dyDescent="0.3">
      <c r="A604" s="168"/>
      <c r="B604" s="53"/>
      <c r="C604" s="53"/>
      <c r="D604" s="3"/>
      <c r="E604" s="51"/>
      <c r="F604" s="52"/>
      <c r="G604" s="52"/>
      <c r="H604" s="52"/>
      <c r="I604" s="52"/>
      <c r="J604" s="9"/>
      <c r="K604" s="3"/>
      <c r="L604" s="3"/>
      <c r="M604" s="3"/>
      <c r="N604" s="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x14ac:dyDescent="0.3">
      <c r="A605" s="168"/>
      <c r="B605" s="53"/>
      <c r="C605" s="53"/>
      <c r="D605" s="3"/>
      <c r="E605" s="51"/>
      <c r="F605" s="52"/>
      <c r="G605" s="52"/>
      <c r="H605" s="52"/>
      <c r="I605" s="52"/>
      <c r="J605" s="9"/>
      <c r="K605" s="3"/>
      <c r="L605" s="3"/>
      <c r="M605" s="3"/>
      <c r="N605" s="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x14ac:dyDescent="0.3">
      <c r="A606" s="168"/>
      <c r="B606" s="53"/>
      <c r="C606" s="53"/>
      <c r="D606" s="3"/>
      <c r="E606" s="51"/>
      <c r="F606" s="52"/>
      <c r="G606" s="52"/>
      <c r="H606" s="52"/>
      <c r="I606" s="52"/>
      <c r="J606" s="9"/>
      <c r="K606" s="3"/>
      <c r="L606" s="3"/>
      <c r="M606" s="3"/>
      <c r="N606" s="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x14ac:dyDescent="0.3">
      <c r="A607" s="168"/>
      <c r="B607" s="53"/>
      <c r="C607" s="53"/>
      <c r="D607" s="3"/>
      <c r="E607" s="51"/>
      <c r="F607" s="52"/>
      <c r="G607" s="52"/>
      <c r="H607" s="52"/>
      <c r="I607" s="52"/>
      <c r="J607" s="9"/>
      <c r="K607" s="3"/>
      <c r="L607" s="3"/>
      <c r="M607" s="3"/>
      <c r="N607" s="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x14ac:dyDescent="0.3">
      <c r="A608" s="168"/>
      <c r="B608" s="53"/>
      <c r="C608" s="53"/>
      <c r="D608" s="3"/>
      <c r="E608" s="51"/>
      <c r="F608" s="52"/>
      <c r="G608" s="52"/>
      <c r="H608" s="52"/>
      <c r="I608" s="52"/>
      <c r="J608" s="9"/>
      <c r="K608" s="3"/>
      <c r="L608" s="3"/>
      <c r="M608" s="3"/>
      <c r="N608" s="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x14ac:dyDescent="0.3">
      <c r="A609" s="168"/>
      <c r="B609" s="53"/>
      <c r="C609" s="53"/>
      <c r="D609" s="3"/>
      <c r="E609" s="51"/>
      <c r="F609" s="52"/>
      <c r="G609" s="52"/>
      <c r="H609" s="52"/>
      <c r="I609" s="52"/>
      <c r="J609" s="9"/>
      <c r="K609" s="3"/>
      <c r="L609" s="3"/>
      <c r="M609" s="3"/>
      <c r="N609" s="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x14ac:dyDescent="0.3">
      <c r="A610" s="168"/>
      <c r="B610" s="53"/>
      <c r="C610" s="53"/>
      <c r="D610" s="3"/>
      <c r="E610" s="51"/>
      <c r="F610" s="52"/>
      <c r="G610" s="52"/>
      <c r="H610" s="52"/>
      <c r="I610" s="52"/>
      <c r="J610" s="9"/>
      <c r="K610" s="3"/>
      <c r="L610" s="3"/>
      <c r="M610" s="3"/>
      <c r="N610" s="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x14ac:dyDescent="0.3">
      <c r="A611" s="168"/>
      <c r="B611" s="53"/>
      <c r="C611" s="53"/>
      <c r="D611" s="3"/>
      <c r="E611" s="51"/>
      <c r="F611" s="52"/>
      <c r="G611" s="52"/>
      <c r="H611" s="52"/>
      <c r="I611" s="52"/>
      <c r="J611" s="9"/>
      <c r="K611" s="3"/>
      <c r="L611" s="3"/>
      <c r="M611" s="3"/>
      <c r="N611" s="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x14ac:dyDescent="0.3">
      <c r="A612" s="168"/>
      <c r="B612" s="53"/>
      <c r="C612" s="53"/>
      <c r="D612" s="3"/>
      <c r="E612" s="51"/>
      <c r="F612" s="52"/>
      <c r="G612" s="52"/>
      <c r="H612" s="52"/>
      <c r="I612" s="52"/>
      <c r="J612" s="9"/>
      <c r="K612" s="3"/>
      <c r="L612" s="3"/>
      <c r="M612" s="3"/>
      <c r="N612" s="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x14ac:dyDescent="0.3">
      <c r="A613" s="168"/>
      <c r="B613" s="53"/>
      <c r="C613" s="53"/>
      <c r="D613" s="3"/>
      <c r="E613" s="51"/>
      <c r="F613" s="52"/>
      <c r="G613" s="52"/>
      <c r="H613" s="52"/>
      <c r="I613" s="52"/>
      <c r="J613" s="9"/>
      <c r="K613" s="3"/>
      <c r="L613" s="3"/>
      <c r="M613" s="3"/>
      <c r="N613" s="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x14ac:dyDescent="0.3">
      <c r="A614" s="168"/>
      <c r="B614" s="53"/>
      <c r="C614" s="53"/>
      <c r="D614" s="3"/>
      <c r="E614" s="51"/>
      <c r="F614" s="52"/>
      <c r="G614" s="52"/>
      <c r="H614" s="52"/>
      <c r="I614" s="52"/>
      <c r="J614" s="9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x14ac:dyDescent="0.3">
      <c r="A615" s="168"/>
      <c r="B615" s="53"/>
      <c r="C615" s="53"/>
      <c r="D615" s="3"/>
      <c r="E615" s="51"/>
      <c r="F615" s="52"/>
      <c r="G615" s="52"/>
      <c r="H615" s="52"/>
      <c r="I615" s="52"/>
      <c r="J615" s="9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x14ac:dyDescent="0.3">
      <c r="A616" s="168"/>
      <c r="B616" s="53"/>
      <c r="C616" s="53"/>
      <c r="D616" s="3"/>
      <c r="E616" s="51"/>
      <c r="F616" s="52"/>
      <c r="G616" s="52"/>
      <c r="H616" s="52"/>
      <c r="I616" s="52"/>
      <c r="J616" s="9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x14ac:dyDescent="0.3">
      <c r="A617" s="168"/>
      <c r="B617" s="53"/>
      <c r="C617" s="53"/>
      <c r="D617" s="3"/>
      <c r="E617" s="51"/>
      <c r="F617" s="52"/>
      <c r="G617" s="52"/>
      <c r="H617" s="52"/>
      <c r="I617" s="52"/>
      <c r="J617" s="9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x14ac:dyDescent="0.3">
      <c r="A618" s="168"/>
      <c r="B618" s="53"/>
      <c r="C618" s="53"/>
      <c r="D618" s="3"/>
      <c r="E618" s="51"/>
      <c r="F618" s="52"/>
      <c r="G618" s="52"/>
      <c r="H618" s="52"/>
      <c r="I618" s="52"/>
      <c r="J618" s="9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x14ac:dyDescent="0.3">
      <c r="A619" s="168"/>
      <c r="B619" s="53"/>
      <c r="C619" s="53"/>
      <c r="D619" s="3"/>
      <c r="E619" s="51"/>
      <c r="F619" s="52"/>
      <c r="G619" s="52"/>
      <c r="H619" s="52"/>
      <c r="I619" s="52"/>
      <c r="J619" s="9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x14ac:dyDescent="0.3">
      <c r="A620" s="168"/>
      <c r="B620" s="53"/>
      <c r="C620" s="53"/>
      <c r="D620" s="3"/>
      <c r="E620" s="51"/>
      <c r="F620" s="52"/>
      <c r="G620" s="52"/>
      <c r="H620" s="52"/>
      <c r="I620" s="52"/>
      <c r="J620" s="9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x14ac:dyDescent="0.3">
      <c r="A621" s="168"/>
      <c r="B621" s="53"/>
      <c r="C621" s="53"/>
      <c r="D621" s="3"/>
      <c r="E621" s="51"/>
      <c r="F621" s="52"/>
      <c r="G621" s="52"/>
      <c r="H621" s="52"/>
      <c r="I621" s="52"/>
      <c r="J621" s="9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x14ac:dyDescent="0.3">
      <c r="A622" s="168"/>
      <c r="B622" s="53"/>
      <c r="C622" s="53"/>
      <c r="D622" s="3"/>
      <c r="E622" s="51"/>
      <c r="F622" s="52"/>
      <c r="G622" s="52"/>
      <c r="H622" s="52"/>
      <c r="I622" s="52"/>
      <c r="J622" s="9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</sheetData>
  <mergeCells count="39">
    <mergeCell ref="F63:J63"/>
    <mergeCell ref="L63:N63"/>
    <mergeCell ref="F56:J56"/>
    <mergeCell ref="L56:N56"/>
    <mergeCell ref="F60:N60"/>
    <mergeCell ref="F61:N61"/>
    <mergeCell ref="F62:N62"/>
    <mergeCell ref="F55:N55"/>
    <mergeCell ref="F58:N58"/>
    <mergeCell ref="F59:N59"/>
    <mergeCell ref="F50:N50"/>
    <mergeCell ref="F51:N51"/>
    <mergeCell ref="F52:N52"/>
    <mergeCell ref="F53:N53"/>
    <mergeCell ref="F54:N54"/>
    <mergeCell ref="E37:G37"/>
    <mergeCell ref="D40:N40"/>
    <mergeCell ref="D41:N41"/>
    <mergeCell ref="D42:N42"/>
    <mergeCell ref="D43:N43"/>
    <mergeCell ref="F28:I29"/>
    <mergeCell ref="E34:G34"/>
    <mergeCell ref="E35:G35"/>
    <mergeCell ref="E36:G36"/>
    <mergeCell ref="J35:N35"/>
    <mergeCell ref="J36:N36"/>
    <mergeCell ref="E17:G17"/>
    <mergeCell ref="J17:N17"/>
    <mergeCell ref="J19:N19"/>
    <mergeCell ref="D1:N1"/>
    <mergeCell ref="D2:N2"/>
    <mergeCell ref="K8:N8"/>
    <mergeCell ref="E14:G14"/>
    <mergeCell ref="E15:G15"/>
    <mergeCell ref="E16:G16"/>
    <mergeCell ref="J14:N14"/>
    <mergeCell ref="J15:N15"/>
    <mergeCell ref="J16:N16"/>
    <mergeCell ref="E13:G13"/>
  </mergeCells>
  <hyperlinks>
    <hyperlink ref="F28" r:id="rId1"/>
    <hyperlink ref="J36" r:id="rId2"/>
  </hyperlinks>
  <printOptions horizontalCentered="1" verticalCentered="1"/>
  <pageMargins left="0.25" right="0.25" top="0.5" bottom="0.5" header="0.3" footer="0.3"/>
  <pageSetup scale="71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4" r:id="rId6" name="Drop Down 8">
              <controlPr defaultSize="0" autoLine="0" autoPict="0">
                <anchor moveWithCells="1">
                  <from>
                    <xdr:col>3</xdr:col>
                    <xdr:colOff>22860</xdr:colOff>
                    <xdr:row>7</xdr:row>
                    <xdr:rowOff>7620</xdr:rowOff>
                  </from>
                  <to>
                    <xdr:col>4</xdr:col>
                    <xdr:colOff>937260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7" name="Drop Down 9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198120</xdr:rowOff>
                  </from>
                  <to>
                    <xdr:col>9</xdr:col>
                    <xdr:colOff>228600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8" name="Drop Down 10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7</xdr:col>
                    <xdr:colOff>7620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9" name="Drop Down 11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14</xdr:col>
                    <xdr:colOff>7620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0" name="Drop Down 1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1112520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1" name="Drop Down 15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14</xdr:col>
                    <xdr:colOff>7620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2" name="Drop Down 16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7</xdr:col>
                    <xdr:colOff>7620</xdr:colOff>
                    <xdr:row>33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59</vt:i4>
      </vt:variant>
    </vt:vector>
  </HeadingPairs>
  <TitlesOfParts>
    <vt:vector size="68" baseType="lpstr">
      <vt:lpstr>Table</vt:lpstr>
      <vt:lpstr>CC Setup Request Form</vt:lpstr>
      <vt:lpstr>Signing Authority Form 1</vt:lpstr>
      <vt:lpstr>Signing Authority Form 2</vt:lpstr>
      <vt:lpstr>Signing Authority Form 3</vt:lpstr>
      <vt:lpstr>Signing Authority Form 4</vt:lpstr>
      <vt:lpstr>Signing Authority Form 5</vt:lpstr>
      <vt:lpstr>PeopleSoft CC Request Form</vt:lpstr>
      <vt:lpstr>PeopleSoft Access Request Form</vt:lpstr>
      <vt:lpstr>ActionItem</vt:lpstr>
      <vt:lpstr>Auth1Report</vt:lpstr>
      <vt:lpstr>Auth1Spending</vt:lpstr>
      <vt:lpstr>Auth2Report</vt:lpstr>
      <vt:lpstr>Auth2Spending</vt:lpstr>
      <vt:lpstr>Auth3Report</vt:lpstr>
      <vt:lpstr>Auth3Spending</vt:lpstr>
      <vt:lpstr>Auth4Report</vt:lpstr>
      <vt:lpstr>Auth4Spending</vt:lpstr>
      <vt:lpstr>Authorizer1</vt:lpstr>
      <vt:lpstr>Authorizer1Report</vt:lpstr>
      <vt:lpstr>Authorizer2</vt:lpstr>
      <vt:lpstr>Authorizer3</vt:lpstr>
      <vt:lpstr>BusUnit</vt:lpstr>
      <vt:lpstr>CCInactivation</vt:lpstr>
      <vt:lpstr>CCName</vt:lpstr>
      <vt:lpstr>CurrencyTable</vt:lpstr>
      <vt:lpstr>DeptID</vt:lpstr>
      <vt:lpstr>FinancialReporting</vt:lpstr>
      <vt:lpstr>FirstName1</vt:lpstr>
      <vt:lpstr>FirstName2</vt:lpstr>
      <vt:lpstr>FirstName3</vt:lpstr>
      <vt:lpstr>FirstName4</vt:lpstr>
      <vt:lpstr>LastName1</vt:lpstr>
      <vt:lpstr>LastName2</vt:lpstr>
      <vt:lpstr>LastName3</vt:lpstr>
      <vt:lpstr>LastName4</vt:lpstr>
      <vt:lpstr>None</vt:lpstr>
      <vt:lpstr>Payroll</vt:lpstr>
      <vt:lpstr>PayrollCell</vt:lpstr>
      <vt:lpstr>PPAccess</vt:lpstr>
      <vt:lpstr>PPEEOnline</vt:lpstr>
      <vt:lpstr>PPOrganization</vt:lpstr>
      <vt:lpstr>PPReporting</vt:lpstr>
      <vt:lpstr>PPRequestType</vt:lpstr>
      <vt:lpstr>PPSID1</vt:lpstr>
      <vt:lpstr>PPSID2</vt:lpstr>
      <vt:lpstr>PPSID3</vt:lpstr>
      <vt:lpstr>PPSID4</vt:lpstr>
      <vt:lpstr>PPStatus</vt:lpstr>
      <vt:lpstr>'CC Setup Request Form'!Print_Area</vt:lpstr>
      <vt:lpstr>'PeopleSoft Access Request Form'!Print_Area</vt:lpstr>
      <vt:lpstr>'PeopleSoft CC Request Form'!Print_Area</vt:lpstr>
      <vt:lpstr>'Signing Authority Form 1'!Print_Area</vt:lpstr>
      <vt:lpstr>'Signing Authority Form 2'!Print_Area</vt:lpstr>
      <vt:lpstr>'Signing Authority Form 3'!Print_Area</vt:lpstr>
      <vt:lpstr>'Signing Authority Form 4'!Print_Area</vt:lpstr>
      <vt:lpstr>ResidualFunds</vt:lpstr>
      <vt:lpstr>SiteFund</vt:lpstr>
      <vt:lpstr>SpendingLimit</vt:lpstr>
      <vt:lpstr>TimeCapture</vt:lpstr>
      <vt:lpstr>VCHCentre</vt:lpstr>
      <vt:lpstr>VCHDept</vt:lpstr>
      <vt:lpstr>VCHEID1</vt:lpstr>
      <vt:lpstr>VCHEID2</vt:lpstr>
      <vt:lpstr>VCHEID3</vt:lpstr>
      <vt:lpstr>VCHEID4</vt:lpstr>
      <vt:lpstr>VCHSponsor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Sim</dc:creator>
  <cp:lastModifiedBy>Vivian Sum</cp:lastModifiedBy>
  <cp:lastPrinted>2016-08-09T22:23:42Z</cp:lastPrinted>
  <dcterms:created xsi:type="dcterms:W3CDTF">2013-01-31T17:08:06Z</dcterms:created>
  <dcterms:modified xsi:type="dcterms:W3CDTF">2020-06-25T20:51:45Z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